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 firstSheet="2" activeTab="4"/>
  </bookViews>
  <sheets>
    <sheet name="Travel time for Febuary" sheetId="1" r:id="rId1"/>
    <sheet name="Cost to commute to school data" sheetId="2" r:id="rId2"/>
    <sheet name="Cost to commute to school" sheetId="6" r:id="rId3"/>
    <sheet name="How many hours i spent studying" sheetId="3" r:id="rId4"/>
    <sheet name="How many hours i spent in schoo" sheetId="4" r:id="rId5"/>
  </sheets>
  <calcPr calcId="144525"/>
</workbook>
</file>

<file path=xl/calcChain.xml><?xml version="1.0" encoding="utf-8"?>
<calcChain xmlns="http://schemas.openxmlformats.org/spreadsheetml/2006/main">
  <c r="L34" i="6" l="1"/>
  <c r="I29" i="1"/>
  <c r="I32" i="1"/>
  <c r="I31" i="1"/>
  <c r="I30" i="1"/>
  <c r="F32" i="1"/>
  <c r="F31" i="1"/>
  <c r="F30" i="1"/>
  <c r="F29" i="1"/>
  <c r="I26" i="1"/>
  <c r="G27" i="1"/>
  <c r="F26" i="1"/>
  <c r="I25" i="1"/>
  <c r="F25" i="1"/>
  <c r="I37" i="6"/>
  <c r="L37" i="6"/>
  <c r="L36" i="6"/>
  <c r="L35" i="6"/>
  <c r="J32" i="6"/>
  <c r="I31" i="6"/>
  <c r="L31" i="6"/>
  <c r="L30" i="6"/>
  <c r="I30" i="6"/>
  <c r="I36" i="6"/>
  <c r="I35" i="6"/>
  <c r="I34" i="6"/>
  <c r="B19" i="6"/>
  <c r="C17" i="2"/>
  <c r="C16" i="2"/>
  <c r="C15" i="2"/>
  <c r="C14" i="2"/>
  <c r="C13" i="2"/>
  <c r="C12" i="2"/>
  <c r="C11" i="2"/>
  <c r="C10" i="2"/>
  <c r="C9" i="2"/>
  <c r="C8" i="2"/>
  <c r="C7" i="2"/>
  <c r="I33" i="4"/>
  <c r="I32" i="4"/>
  <c r="F34" i="4"/>
  <c r="F35" i="4"/>
  <c r="F33" i="4" l="1"/>
  <c r="F32" i="4" l="1"/>
  <c r="G29" i="4"/>
  <c r="J28" i="4"/>
  <c r="J27" i="4"/>
  <c r="F28" i="4"/>
  <c r="I34" i="4" s="1"/>
  <c r="F27" i="4"/>
  <c r="I35" i="4" s="1"/>
  <c r="G35" i="3" l="1"/>
  <c r="G34" i="3"/>
  <c r="I33" i="3"/>
  <c r="I32" i="3"/>
  <c r="G33" i="3"/>
  <c r="G32" i="3"/>
  <c r="H30" i="3" l="1"/>
  <c r="G29" i="3"/>
  <c r="J29" i="3"/>
  <c r="J28" i="3"/>
  <c r="G28" i="3"/>
  <c r="I35" i="3" s="1"/>
  <c r="I34" i="3" l="1"/>
</calcChain>
</file>

<file path=xl/sharedStrings.xml><?xml version="1.0" encoding="utf-8"?>
<sst xmlns="http://schemas.openxmlformats.org/spreadsheetml/2006/main" count="73" uniqueCount="32">
  <si>
    <t xml:space="preserve">Dates: </t>
  </si>
  <si>
    <t>Number of Hours Studying for the month of March</t>
  </si>
  <si>
    <t>Ths distribution</t>
  </si>
  <si>
    <t>Quartiles</t>
  </si>
  <si>
    <t>Max(Q4):</t>
  </si>
  <si>
    <t>Min(Q0):</t>
  </si>
  <si>
    <t>Q3:</t>
  </si>
  <si>
    <t>Dates</t>
  </si>
  <si>
    <t>How long it takes to commute to school</t>
  </si>
  <si>
    <t>Mean</t>
  </si>
  <si>
    <t>Median</t>
  </si>
  <si>
    <t>Mode</t>
  </si>
  <si>
    <t>Midrange</t>
  </si>
  <si>
    <t>S.D</t>
  </si>
  <si>
    <t>Variance</t>
  </si>
  <si>
    <t>I.Q.R</t>
  </si>
  <si>
    <t>Range</t>
  </si>
  <si>
    <t xml:space="preserve">This histogram is skewed </t>
  </si>
  <si>
    <t>to the left and have two peaks.</t>
  </si>
  <si>
    <t>Q2:</t>
  </si>
  <si>
    <t>Q1:</t>
  </si>
  <si>
    <t>Max(Q4)</t>
  </si>
  <si>
    <t>Min(Q0)</t>
  </si>
  <si>
    <t>is skew to the left</t>
  </si>
  <si>
    <t>Hours I spent time in school</t>
  </si>
  <si>
    <t>Cost($)</t>
  </si>
  <si>
    <t>Frequency</t>
  </si>
  <si>
    <t>More</t>
  </si>
  <si>
    <t>Total:</t>
  </si>
  <si>
    <t xml:space="preserve">Amount to commute to school </t>
  </si>
  <si>
    <t>Q3</t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</si>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</sst>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70" formatCode="&quot;$&quot;#,##0.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NumberForma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626363721738453"/>
          <c:y val="3.36181348359553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'Travel time for Febuary'!$B$4</c:f>
              <c:strCache>
                <c:ptCount val="1"/>
                <c:pt idx="0">
                  <c:v>How long it takes to commute to school</c:v>
                </c:pt>
              </c:strCache>
            </c:strRef>
          </c:tx>
          <c:invertIfNegative val="0"/>
          <c:cat>
            <c:numRef>
              <c:f>'Travel time for Febuary'!$A$5:$A$13</c:f>
              <c:numCache>
                <c:formatCode>[$-F800]dddd\,\ mmmm\ dd\,\ yyyy</c:formatCode>
                <c:ptCount val="9"/>
                <c:pt idx="0">
                  <c:v>40967</c:v>
                </c:pt>
                <c:pt idx="1">
                  <c:v>40968</c:v>
                </c:pt>
                <c:pt idx="2">
                  <c:v>40969</c:v>
                </c:pt>
                <c:pt idx="3">
                  <c:v>40970</c:v>
                </c:pt>
                <c:pt idx="4">
                  <c:v>40971</c:v>
                </c:pt>
                <c:pt idx="5">
                  <c:v>40972</c:v>
                </c:pt>
                <c:pt idx="6">
                  <c:v>40973</c:v>
                </c:pt>
                <c:pt idx="7">
                  <c:v>40974</c:v>
                </c:pt>
                <c:pt idx="8">
                  <c:v>40975</c:v>
                </c:pt>
              </c:numCache>
            </c:numRef>
          </c:cat>
          <c:val>
            <c:numRef>
              <c:f>'Travel time for Febuary'!$B$5:$B$13</c:f>
              <c:numCache>
                <c:formatCode>General</c:formatCode>
                <c:ptCount val="9"/>
                <c:pt idx="0">
                  <c:v>20</c:v>
                </c:pt>
                <c:pt idx="1">
                  <c:v>23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38</c:v>
                </c:pt>
                <c:pt idx="6">
                  <c:v>40</c:v>
                </c:pt>
                <c:pt idx="7">
                  <c:v>40</c:v>
                </c:pt>
                <c:pt idx="8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636480"/>
        <c:axId val="71638400"/>
      </c:barChart>
      <c:dateAx>
        <c:axId val="7163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Dates</a:t>
                </a:r>
              </a:p>
            </c:rich>
          </c:tx>
          <c:layout/>
          <c:overlay val="0"/>
        </c:title>
        <c:numFmt formatCode="[$-F800]dddd\,\ mmmm\ dd\,\ yyyy" sourceLinked="1"/>
        <c:majorTickMark val="out"/>
        <c:minorTickMark val="none"/>
        <c:tickLblPos val="nextTo"/>
        <c:crossAx val="71638400"/>
        <c:crosses val="autoZero"/>
        <c:auto val="1"/>
        <c:lblOffset val="100"/>
        <c:baseTimeUnit val="days"/>
      </c:dateAx>
      <c:valAx>
        <c:axId val="7163840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1636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10903324584427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to commute to school'!$B$5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'Cost to commute to school'!$A$6:$A$18</c:f>
              <c:strCache>
                <c:ptCount val="13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More</c:v>
                </c:pt>
              </c:strCache>
            </c:strRef>
          </c:cat>
          <c:val>
            <c:numRef>
              <c:f>'Cost to commute to school'!$B$6:$B$18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98304"/>
        <c:axId val="115786496"/>
      </c:barChart>
      <c:catAx>
        <c:axId val="11209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Cost($)</a:t>
                </a:r>
              </a:p>
            </c:rich>
          </c:tx>
          <c:layout>
            <c:manualLayout>
              <c:xMode val="edge"/>
              <c:yMode val="edge"/>
              <c:x val="0.37624453193350826"/>
              <c:y val="0.88331000291630213"/>
            </c:manualLayout>
          </c:layout>
          <c:overlay val="0"/>
        </c:title>
        <c:majorTickMark val="out"/>
        <c:minorTickMark val="none"/>
        <c:tickLblPos val="nextTo"/>
        <c:crossAx val="115786496"/>
        <c:crosses val="autoZero"/>
        <c:auto val="1"/>
        <c:lblAlgn val="ctr"/>
        <c:lblOffset val="100"/>
        <c:noMultiLvlLbl val="0"/>
      </c:catAx>
      <c:valAx>
        <c:axId val="11578649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098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0549937568483551"/>
          <c:y val="2.51500548178220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'How many hours i spent studying'!$B$5</c:f>
              <c:strCache>
                <c:ptCount val="1"/>
                <c:pt idx="0">
                  <c:v>Number of Hours Studying for the month of March</c:v>
                </c:pt>
              </c:strCache>
            </c:strRef>
          </c:tx>
          <c:invertIfNegative val="0"/>
          <c:cat>
            <c:numRef>
              <c:f>'How many hours i spent studying'!$A$6:$A$12</c:f>
              <c:numCache>
                <c:formatCode>[$-F800]dddd\,\ mmmm\ dd\,\ yyyy</c:formatCode>
                <c:ptCount val="7"/>
                <c:pt idx="0">
                  <c:v>40969</c:v>
                </c:pt>
                <c:pt idx="1">
                  <c:v>40970</c:v>
                </c:pt>
                <c:pt idx="2">
                  <c:v>40971</c:v>
                </c:pt>
                <c:pt idx="3">
                  <c:v>40972</c:v>
                </c:pt>
                <c:pt idx="4">
                  <c:v>40973</c:v>
                </c:pt>
                <c:pt idx="5">
                  <c:v>40974</c:v>
                </c:pt>
                <c:pt idx="6">
                  <c:v>40975</c:v>
                </c:pt>
              </c:numCache>
            </c:numRef>
          </c:cat>
          <c:val>
            <c:numRef>
              <c:f>'How many hours i spent studying'!$B$6:$B$12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5.5</c:v>
                </c:pt>
                <c:pt idx="3">
                  <c:v>4</c:v>
                </c:pt>
                <c:pt idx="4">
                  <c:v>2.5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6620160"/>
        <c:axId val="76622080"/>
      </c:barChart>
      <c:dateAx>
        <c:axId val="7662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Dates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29711449112339222"/>
              <c:y val="0.8700862745098038"/>
            </c:manualLayout>
          </c:layout>
          <c:overlay val="0"/>
        </c:title>
        <c:numFmt formatCode="[$-F800]dddd\,\ mmmm\ dd\,\ yyyy" sourceLinked="0"/>
        <c:majorTickMark val="out"/>
        <c:minorTickMark val="none"/>
        <c:tickLblPos val="nextTo"/>
        <c:crossAx val="76622080"/>
        <c:crosses val="autoZero"/>
        <c:auto val="1"/>
        <c:lblOffset val="100"/>
        <c:baseTimeUnit val="days"/>
      </c:dateAx>
      <c:valAx>
        <c:axId val="7662208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76620160"/>
        <c:crossesAt val="40969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'How many hours i spent in schoo'!$B$5</c:f>
              <c:strCache>
                <c:ptCount val="1"/>
                <c:pt idx="0">
                  <c:v>Hours I spent time in school</c:v>
                </c:pt>
              </c:strCache>
            </c:strRef>
          </c:tx>
          <c:invertIfNegative val="0"/>
          <c:cat>
            <c:numRef>
              <c:f>'How many hours i spent in schoo'!$A$6:$A$13</c:f>
              <c:numCache>
                <c:formatCode>[$-F800]dddd\,\ mmmm\ dd\,\ yyyy</c:formatCode>
                <c:ptCount val="8"/>
                <c:pt idx="0">
                  <c:v>40968</c:v>
                </c:pt>
                <c:pt idx="1">
                  <c:v>40969</c:v>
                </c:pt>
                <c:pt idx="2">
                  <c:v>40970</c:v>
                </c:pt>
                <c:pt idx="3">
                  <c:v>40971</c:v>
                </c:pt>
                <c:pt idx="4">
                  <c:v>40972</c:v>
                </c:pt>
                <c:pt idx="5">
                  <c:v>40973</c:v>
                </c:pt>
                <c:pt idx="6">
                  <c:v>40974</c:v>
                </c:pt>
                <c:pt idx="7">
                  <c:v>40975</c:v>
                </c:pt>
              </c:numCache>
            </c:numRef>
          </c:cat>
          <c:val>
            <c:numRef>
              <c:f>'How many hours i spent in schoo'!$B$6:$B$13</c:f>
              <c:numCache>
                <c:formatCode>General</c:formatCode>
                <c:ptCount val="8"/>
                <c:pt idx="0">
                  <c:v>2</c:v>
                </c:pt>
                <c:pt idx="1">
                  <c:v>3.5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6639232"/>
        <c:axId val="76674176"/>
      </c:barChart>
      <c:dateAx>
        <c:axId val="766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Dates</a:t>
                </a:r>
              </a:p>
            </c:rich>
          </c:tx>
          <c:layout/>
          <c:overlay val="0"/>
        </c:title>
        <c:numFmt formatCode="[$-F800]dddd\,\ mmmm\ dd\,\ yyyy" sourceLinked="1"/>
        <c:majorTickMark val="out"/>
        <c:minorTickMark val="none"/>
        <c:tickLblPos val="nextTo"/>
        <c:crossAx val="76674176"/>
        <c:crosses val="autoZero"/>
        <c:auto val="1"/>
        <c:lblOffset val="100"/>
        <c:baseTimeUnit val="days"/>
      </c:dateAx>
      <c:valAx>
        <c:axId val="7667417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63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2</xdr:row>
      <xdr:rowOff>57150</xdr:rowOff>
    </xdr:from>
    <xdr:to>
      <xdr:col>13</xdr:col>
      <xdr:colOff>85725</xdr:colOff>
      <xdr:row>21</xdr:row>
      <xdr:rowOff>38101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14287</xdr:rowOff>
    </xdr:from>
    <xdr:to>
      <xdr:col>13</xdr:col>
      <xdr:colOff>352425</xdr:colOff>
      <xdr:row>25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</xdr:row>
      <xdr:rowOff>180975</xdr:rowOff>
    </xdr:from>
    <xdr:to>
      <xdr:col>13</xdr:col>
      <xdr:colOff>19050</xdr:colOff>
      <xdr:row>24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3</xdr:row>
      <xdr:rowOff>133351</xdr:rowOff>
    </xdr:from>
    <xdr:to>
      <xdr:col>13</xdr:col>
      <xdr:colOff>238125</xdr:colOff>
      <xdr:row>22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"/>
  <sheetViews>
    <sheetView workbookViewId="0">
      <selection activeCell="I32" sqref="I32"/>
    </sheetView>
  </sheetViews>
  <sheetFormatPr defaultRowHeight="15" x14ac:dyDescent="0.25"/>
  <cols>
    <col min="1" max="1" width="30.140625" customWidth="1"/>
    <col min="2" max="2" width="43.85546875" customWidth="1"/>
  </cols>
  <sheetData>
    <row r="4" spans="1:2" x14ac:dyDescent="0.25">
      <c r="A4" t="s">
        <v>7</v>
      </c>
      <c r="B4" t="s">
        <v>8</v>
      </c>
    </row>
    <row r="5" spans="1:2" x14ac:dyDescent="0.25">
      <c r="A5" s="2">
        <v>40967</v>
      </c>
      <c r="B5">
        <v>20</v>
      </c>
    </row>
    <row r="6" spans="1:2" x14ac:dyDescent="0.25">
      <c r="A6" s="2">
        <v>40968</v>
      </c>
      <c r="B6">
        <v>23</v>
      </c>
    </row>
    <row r="7" spans="1:2" x14ac:dyDescent="0.25">
      <c r="A7" s="2">
        <v>40969</v>
      </c>
      <c r="B7">
        <v>25</v>
      </c>
    </row>
    <row r="8" spans="1:2" x14ac:dyDescent="0.25">
      <c r="A8" s="2">
        <v>40970</v>
      </c>
      <c r="B8">
        <v>30</v>
      </c>
    </row>
    <row r="9" spans="1:2" x14ac:dyDescent="0.25">
      <c r="A9" s="2">
        <v>40971</v>
      </c>
      <c r="B9">
        <v>35</v>
      </c>
    </row>
    <row r="10" spans="1:2" x14ac:dyDescent="0.25">
      <c r="A10" s="2">
        <v>40972</v>
      </c>
      <c r="B10">
        <v>38</v>
      </c>
    </row>
    <row r="11" spans="1:2" x14ac:dyDescent="0.25">
      <c r="A11" s="2">
        <v>40973</v>
      </c>
      <c r="B11">
        <v>40</v>
      </c>
    </row>
    <row r="12" spans="1:2" x14ac:dyDescent="0.25">
      <c r="A12" s="2">
        <v>40974</v>
      </c>
      <c r="B12">
        <v>40</v>
      </c>
    </row>
    <row r="13" spans="1:2" x14ac:dyDescent="0.25">
      <c r="A13" s="2">
        <v>40975</v>
      </c>
      <c r="B13">
        <v>50</v>
      </c>
    </row>
    <row r="14" spans="1:2" x14ac:dyDescent="0.25">
      <c r="A14" s="2"/>
    </row>
    <row r="15" spans="1:2" x14ac:dyDescent="0.25">
      <c r="A15" s="2"/>
    </row>
    <row r="16" spans="1:2" x14ac:dyDescent="0.25">
      <c r="A16" s="2"/>
    </row>
    <row r="17" spans="1:9" x14ac:dyDescent="0.25">
      <c r="A17" s="2"/>
    </row>
    <row r="18" spans="1:9" x14ac:dyDescent="0.25">
      <c r="A18" s="2"/>
    </row>
    <row r="19" spans="1:9" x14ac:dyDescent="0.25">
      <c r="A19" s="2"/>
    </row>
    <row r="20" spans="1:9" x14ac:dyDescent="0.25">
      <c r="A20" s="2"/>
    </row>
    <row r="21" spans="1:9" x14ac:dyDescent="0.25">
      <c r="A21" s="2"/>
    </row>
    <row r="22" spans="1:9" x14ac:dyDescent="0.25">
      <c r="A22" s="2"/>
    </row>
    <row r="23" spans="1:9" x14ac:dyDescent="0.25">
      <c r="A23" s="2"/>
    </row>
    <row r="24" spans="1:9" x14ac:dyDescent="0.25">
      <c r="A24" s="2"/>
      <c r="G24" t="s">
        <v>3</v>
      </c>
    </row>
    <row r="25" spans="1:9" x14ac:dyDescent="0.25">
      <c r="A25" s="2"/>
      <c r="E25" t="s">
        <v>21</v>
      </c>
      <c r="F25">
        <f>MAX(B5:B13)</f>
        <v>50</v>
      </c>
      <c r="H25" t="s">
        <v>22</v>
      </c>
      <c r="I25">
        <f>MIN(B5:B13)</f>
        <v>20</v>
      </c>
    </row>
    <row r="26" spans="1:9" x14ac:dyDescent="0.25">
      <c r="E26" t="s">
        <v>30</v>
      </c>
      <c r="F26">
        <f>QUARTILE(B5:B13,3)</f>
        <v>40</v>
      </c>
      <c r="H26" t="s">
        <v>31</v>
      </c>
      <c r="I26">
        <f>QUARTILE(B5:B13,1)</f>
        <v>25</v>
      </c>
    </row>
    <row r="27" spans="1:9" x14ac:dyDescent="0.25">
      <c r="F27" t="s">
        <v>19</v>
      </c>
      <c r="G27">
        <f>QUARTILE(B5:B13,2)</f>
        <v>35</v>
      </c>
    </row>
    <row r="29" spans="1:9" x14ac:dyDescent="0.25">
      <c r="E29" t="s">
        <v>9</v>
      </c>
      <c r="F29">
        <f>AVERAGE(B5:B13)</f>
        <v>33.444444444444443</v>
      </c>
      <c r="H29" t="s">
        <v>13</v>
      </c>
      <c r="I29">
        <f>STDEVP(B5:B13)</f>
        <v>9.1664983149523724</v>
      </c>
    </row>
    <row r="30" spans="1:9" x14ac:dyDescent="0.25">
      <c r="E30" t="s">
        <v>10</v>
      </c>
      <c r="F30">
        <f>MEDIAN(B5:B13)</f>
        <v>35</v>
      </c>
      <c r="H30" t="s">
        <v>14</v>
      </c>
      <c r="I30">
        <f>VARP(B5:B13)</f>
        <v>84.024691358024697</v>
      </c>
    </row>
    <row r="31" spans="1:9" x14ac:dyDescent="0.25">
      <c r="E31" t="s">
        <v>11</v>
      </c>
      <c r="F31">
        <f>MODE(B5:B13)</f>
        <v>40</v>
      </c>
      <c r="H31" t="s">
        <v>15</v>
      </c>
      <c r="I31">
        <f>F26-I26</f>
        <v>15</v>
      </c>
    </row>
    <row r="32" spans="1:9" x14ac:dyDescent="0.25">
      <c r="E32" t="s">
        <v>12</v>
      </c>
      <c r="F32">
        <f>(F25-I25)/2</f>
        <v>15</v>
      </c>
      <c r="H32" t="s">
        <v>16</v>
      </c>
      <c r="I32">
        <f>F25-I25</f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6"/>
  <sheetViews>
    <sheetView workbookViewId="0">
      <selection activeCell="B15" sqref="B15"/>
    </sheetView>
  </sheetViews>
  <sheetFormatPr defaultRowHeight="15" x14ac:dyDescent="0.25"/>
  <cols>
    <col min="1" max="1" width="28.28515625" bestFit="1" customWidth="1"/>
    <col min="2" max="2" width="27.140625" customWidth="1"/>
  </cols>
  <sheetData>
    <row r="5" spans="1:3" x14ac:dyDescent="0.25">
      <c r="A5" t="s">
        <v>7</v>
      </c>
      <c r="B5" t="s">
        <v>29</v>
      </c>
      <c r="C5" t="s">
        <v>25</v>
      </c>
    </row>
    <row r="6" spans="1:3" x14ac:dyDescent="0.25">
      <c r="A6" s="2">
        <v>40940</v>
      </c>
      <c r="B6">
        <v>1.5</v>
      </c>
      <c r="C6">
        <v>0.5</v>
      </c>
    </row>
    <row r="7" spans="1:3" x14ac:dyDescent="0.25">
      <c r="A7" s="2">
        <v>40941</v>
      </c>
      <c r="B7">
        <v>5.5</v>
      </c>
      <c r="C7">
        <f>C6+1</f>
        <v>1.5</v>
      </c>
    </row>
    <row r="8" spans="1:3" x14ac:dyDescent="0.25">
      <c r="A8" s="2">
        <v>40942</v>
      </c>
      <c r="B8">
        <v>2.5</v>
      </c>
      <c r="C8">
        <f>C7+1</f>
        <v>2.5</v>
      </c>
    </row>
    <row r="9" spans="1:3" x14ac:dyDescent="0.25">
      <c r="A9" s="2">
        <v>40949</v>
      </c>
      <c r="B9">
        <v>2.5</v>
      </c>
      <c r="C9">
        <f>C8+1</f>
        <v>3.5</v>
      </c>
    </row>
    <row r="10" spans="1:3" x14ac:dyDescent="0.25">
      <c r="A10" s="2">
        <v>40969</v>
      </c>
      <c r="B10">
        <v>3.5</v>
      </c>
      <c r="C10">
        <f>C9+1</f>
        <v>4.5</v>
      </c>
    </row>
    <row r="11" spans="1:3" x14ac:dyDescent="0.25">
      <c r="A11" s="2">
        <v>40970</v>
      </c>
      <c r="B11">
        <v>4.5</v>
      </c>
      <c r="C11">
        <f>C10+1</f>
        <v>5.5</v>
      </c>
    </row>
    <row r="12" spans="1:3" x14ac:dyDescent="0.25">
      <c r="A12" s="2">
        <v>40971</v>
      </c>
      <c r="B12">
        <v>4.5</v>
      </c>
      <c r="C12">
        <f>C11+1</f>
        <v>6.5</v>
      </c>
    </row>
    <row r="13" spans="1:3" x14ac:dyDescent="0.25">
      <c r="A13" s="2">
        <v>40972</v>
      </c>
      <c r="B13">
        <v>4.5</v>
      </c>
      <c r="C13">
        <f>C12+1</f>
        <v>7.5</v>
      </c>
    </row>
    <row r="14" spans="1:3" x14ac:dyDescent="0.25">
      <c r="A14" s="2">
        <v>40973</v>
      </c>
      <c r="B14">
        <v>4.5</v>
      </c>
      <c r="C14">
        <f>C13+1</f>
        <v>8.5</v>
      </c>
    </row>
    <row r="15" spans="1:3" x14ac:dyDescent="0.25">
      <c r="A15" s="2">
        <v>40974</v>
      </c>
      <c r="B15">
        <v>9.5</v>
      </c>
      <c r="C15">
        <f>C14+1</f>
        <v>9.5</v>
      </c>
    </row>
    <row r="16" spans="1:3" x14ac:dyDescent="0.25">
      <c r="A16" s="2">
        <v>40975</v>
      </c>
      <c r="B16">
        <v>6.5</v>
      </c>
      <c r="C16">
        <f>C15+1</f>
        <v>10.5</v>
      </c>
    </row>
    <row r="17" spans="1:3" x14ac:dyDescent="0.25">
      <c r="A17" s="2">
        <v>40976</v>
      </c>
      <c r="B17">
        <v>7.5</v>
      </c>
      <c r="C17">
        <f>C16+1</f>
        <v>11.5</v>
      </c>
    </row>
    <row r="18" spans="1:3" x14ac:dyDescent="0.25">
      <c r="A18" s="2">
        <v>40943</v>
      </c>
      <c r="B18">
        <v>9.5</v>
      </c>
    </row>
    <row r="19" spans="1:3" x14ac:dyDescent="0.25">
      <c r="A19" s="2">
        <v>40949</v>
      </c>
      <c r="B19">
        <v>5.5</v>
      </c>
    </row>
    <row r="20" spans="1:3" x14ac:dyDescent="0.25">
      <c r="A20" s="2">
        <v>40953</v>
      </c>
      <c r="B20">
        <v>5.5</v>
      </c>
    </row>
    <row r="21" spans="1:3" x14ac:dyDescent="0.25">
      <c r="A21" s="2">
        <v>40954</v>
      </c>
      <c r="B21">
        <v>6.5</v>
      </c>
    </row>
    <row r="22" spans="1:3" x14ac:dyDescent="0.25">
      <c r="A22" s="2">
        <v>40955</v>
      </c>
      <c r="B22">
        <v>8.5</v>
      </c>
    </row>
    <row r="23" spans="1:3" x14ac:dyDescent="0.25">
      <c r="A23" s="2">
        <v>40956</v>
      </c>
      <c r="B23">
        <v>6.5</v>
      </c>
    </row>
    <row r="24" spans="1:3" x14ac:dyDescent="0.25">
      <c r="A24" s="2">
        <v>40957</v>
      </c>
      <c r="B24">
        <v>6.5</v>
      </c>
    </row>
    <row r="25" spans="1:3" x14ac:dyDescent="0.25">
      <c r="A25" s="2">
        <v>40958</v>
      </c>
      <c r="B25">
        <v>7.5</v>
      </c>
    </row>
    <row r="26" spans="1:3" x14ac:dyDescent="0.25">
      <c r="A26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7"/>
  <sheetViews>
    <sheetView topLeftCell="A4" workbookViewId="0">
      <selection activeCell="L35" sqref="L35"/>
    </sheetView>
  </sheetViews>
  <sheetFormatPr defaultRowHeight="15" x14ac:dyDescent="0.25"/>
  <cols>
    <col min="2" max="2" width="10.140625" customWidth="1"/>
  </cols>
  <sheetData>
    <row r="5" spans="1:2" x14ac:dyDescent="0.25">
      <c r="A5" t="s">
        <v>25</v>
      </c>
      <c r="B5" t="s">
        <v>26</v>
      </c>
    </row>
    <row r="6" spans="1:2" x14ac:dyDescent="0.25">
      <c r="A6">
        <v>0.5</v>
      </c>
      <c r="B6">
        <v>0</v>
      </c>
    </row>
    <row r="7" spans="1:2" x14ac:dyDescent="0.25">
      <c r="A7">
        <v>1.5</v>
      </c>
      <c r="B7">
        <v>1</v>
      </c>
    </row>
    <row r="8" spans="1:2" x14ac:dyDescent="0.25">
      <c r="A8">
        <v>2.5</v>
      </c>
      <c r="B8">
        <v>2</v>
      </c>
    </row>
    <row r="9" spans="1:2" x14ac:dyDescent="0.25">
      <c r="A9">
        <v>3.5</v>
      </c>
      <c r="B9">
        <v>1</v>
      </c>
    </row>
    <row r="10" spans="1:2" x14ac:dyDescent="0.25">
      <c r="A10">
        <v>4.5</v>
      </c>
      <c r="B10">
        <v>4</v>
      </c>
    </row>
    <row r="11" spans="1:2" x14ac:dyDescent="0.25">
      <c r="A11">
        <v>5.5</v>
      </c>
      <c r="B11">
        <v>3</v>
      </c>
    </row>
    <row r="12" spans="1:2" x14ac:dyDescent="0.25">
      <c r="A12">
        <v>6.5</v>
      </c>
      <c r="B12">
        <v>4</v>
      </c>
    </row>
    <row r="13" spans="1:2" x14ac:dyDescent="0.25">
      <c r="A13">
        <v>7.5</v>
      </c>
      <c r="B13">
        <v>2</v>
      </c>
    </row>
    <row r="14" spans="1:2" x14ac:dyDescent="0.25">
      <c r="A14">
        <v>8.5</v>
      </c>
      <c r="B14">
        <v>1</v>
      </c>
    </row>
    <row r="15" spans="1:2" x14ac:dyDescent="0.25">
      <c r="A15">
        <v>9.5</v>
      </c>
      <c r="B15">
        <v>2</v>
      </c>
    </row>
    <row r="16" spans="1:2" x14ac:dyDescent="0.25">
      <c r="A16">
        <v>10.5</v>
      </c>
      <c r="B16">
        <v>0</v>
      </c>
    </row>
    <row r="17" spans="1:12" x14ac:dyDescent="0.25">
      <c r="A17">
        <v>11.5</v>
      </c>
      <c r="B17">
        <v>0</v>
      </c>
    </row>
    <row r="18" spans="1:12" x14ac:dyDescent="0.25">
      <c r="A18" t="s">
        <v>27</v>
      </c>
      <c r="B18">
        <v>0</v>
      </c>
    </row>
    <row r="19" spans="1:12" x14ac:dyDescent="0.25">
      <c r="A19" t="s">
        <v>28</v>
      </c>
      <c r="B19">
        <f>SUM(B6:B18)</f>
        <v>20</v>
      </c>
    </row>
    <row r="29" spans="1:12" x14ac:dyDescent="0.25">
      <c r="J29" t="s">
        <v>3</v>
      </c>
    </row>
    <row r="30" spans="1:12" x14ac:dyDescent="0.25">
      <c r="H30" t="s">
        <v>4</v>
      </c>
      <c r="I30">
        <f>MAX('Cost to commute to school data'!B6:B25)</f>
        <v>9.5</v>
      </c>
      <c r="K30" t="s">
        <v>5</v>
      </c>
      <c r="L30">
        <f>MIN('Cost to commute to school data'!B6:B25)</f>
        <v>1.5</v>
      </c>
    </row>
    <row r="31" spans="1:12" x14ac:dyDescent="0.25">
      <c r="H31" t="s">
        <v>6</v>
      </c>
      <c r="I31">
        <f>QUARTILE('Cost to commute to school data'!B6:B25,3)</f>
        <v>6.75</v>
      </c>
      <c r="K31" t="s">
        <v>20</v>
      </c>
      <c r="L31">
        <f>QUARTILE('Cost to commute to school data'!B6:B25,1)</f>
        <v>4.5</v>
      </c>
    </row>
    <row r="32" spans="1:12" x14ac:dyDescent="0.25">
      <c r="I32" t="s">
        <v>19</v>
      </c>
      <c r="J32">
        <f>QUARTILE('Cost to commute to school data'!B6:B25,2)</f>
        <v>5.5</v>
      </c>
    </row>
    <row r="34" spans="8:12" x14ac:dyDescent="0.25">
      <c r="H34" t="s">
        <v>9</v>
      </c>
      <c r="I34" s="5">
        <f>AVERAGE('Cost to commute to school'!B6:B25)</f>
        <v>2.8571428571428572</v>
      </c>
      <c r="K34" t="s">
        <v>13</v>
      </c>
      <c r="L34">
        <f>STDEVP('Cost to commute to school data'!B6:B25)</f>
        <v>2.1742814905158898</v>
      </c>
    </row>
    <row r="35" spans="8:12" x14ac:dyDescent="0.25">
      <c r="H35" t="s">
        <v>10</v>
      </c>
      <c r="I35" s="5">
        <f>MEDIAN('Cost to commute to school data'!B6:B25)</f>
        <v>5.5</v>
      </c>
      <c r="K35" t="s">
        <v>14</v>
      </c>
      <c r="L35">
        <f>VARP('Cost to commute to school data'!B6:B25)</f>
        <v>4.7275</v>
      </c>
    </row>
    <row r="36" spans="8:12" x14ac:dyDescent="0.25">
      <c r="H36" t="s">
        <v>11</v>
      </c>
      <c r="I36" s="5">
        <f>MODE('Cost to commute to school data'!B6:B25)</f>
        <v>4.5</v>
      </c>
      <c r="K36" t="s">
        <v>15</v>
      </c>
      <c r="L36">
        <f>I31-L31</f>
        <v>2.25</v>
      </c>
    </row>
    <row r="37" spans="8:12" x14ac:dyDescent="0.25">
      <c r="H37" t="s">
        <v>12</v>
      </c>
      <c r="I37">
        <f>I30-L30/2</f>
        <v>8.75</v>
      </c>
      <c r="K37" t="s">
        <v>16</v>
      </c>
      <c r="L37">
        <f>I30-L30</f>
        <v>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5"/>
  <sheetViews>
    <sheetView workbookViewId="0">
      <selection activeCell="I32" sqref="I32"/>
    </sheetView>
  </sheetViews>
  <sheetFormatPr defaultRowHeight="15" x14ac:dyDescent="0.25"/>
  <cols>
    <col min="1" max="1" width="28" bestFit="1" customWidth="1"/>
    <col min="2" max="2" width="46.42578125" customWidth="1"/>
    <col min="15" max="15" width="17.5703125" customWidth="1"/>
  </cols>
  <sheetData>
    <row r="3" spans="1:2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x14ac:dyDescent="0.25">
      <c r="A5" s="1" t="s">
        <v>0</v>
      </c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x14ac:dyDescent="0.25">
      <c r="A6" s="3">
        <v>40969</v>
      </c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x14ac:dyDescent="0.25">
      <c r="A7" s="3">
        <v>40970</v>
      </c>
      <c r="B7" s="1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x14ac:dyDescent="0.25">
      <c r="A8" s="3">
        <v>40971</v>
      </c>
      <c r="B8" s="1">
        <v>5.5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x14ac:dyDescent="0.25">
      <c r="A9" s="3">
        <v>40972</v>
      </c>
      <c r="B9" s="1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A10" s="3">
        <v>40973</v>
      </c>
      <c r="B10" s="1">
        <v>2.5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x14ac:dyDescent="0.25">
      <c r="A11" s="3">
        <v>40974</v>
      </c>
      <c r="B11" s="1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2</v>
      </c>
      <c r="P11" s="1"/>
      <c r="Q11" s="1"/>
      <c r="R11" s="1"/>
      <c r="S11" s="1"/>
      <c r="T11" s="1"/>
      <c r="U11" s="1"/>
    </row>
    <row r="12" spans="1:21" ht="15.75" x14ac:dyDescent="0.25">
      <c r="A12" s="3">
        <v>40975</v>
      </c>
      <c r="B12" s="1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23</v>
      </c>
      <c r="P12" s="1"/>
      <c r="Q12" s="1"/>
      <c r="R12" s="1"/>
      <c r="S12" s="1"/>
      <c r="T12" s="1"/>
      <c r="U12" s="1"/>
    </row>
    <row r="13" spans="1:21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x14ac:dyDescent="0.25">
      <c r="A27" s="1"/>
      <c r="B27" s="1"/>
      <c r="C27" s="1"/>
      <c r="D27" s="1"/>
      <c r="E27" s="1"/>
      <c r="F27" s="1"/>
      <c r="G27" s="1"/>
      <c r="H27" s="1" t="s">
        <v>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x14ac:dyDescent="0.25">
      <c r="A28" s="1"/>
      <c r="B28" s="1"/>
      <c r="C28" s="1"/>
      <c r="D28" s="1"/>
      <c r="E28" s="1"/>
      <c r="F28" t="s">
        <v>4</v>
      </c>
      <c r="G28" s="1">
        <f>MAX(B6:B12)</f>
        <v>5.5</v>
      </c>
      <c r="H28" s="1"/>
      <c r="I28" s="1" t="s">
        <v>5</v>
      </c>
      <c r="J28" s="1">
        <f>MIN(B6:B12)</f>
        <v>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x14ac:dyDescent="0.25">
      <c r="A29" s="1"/>
      <c r="B29" s="1"/>
      <c r="C29" s="1"/>
      <c r="D29" s="1"/>
      <c r="E29" s="1"/>
      <c r="F29" s="1" t="s">
        <v>6</v>
      </c>
      <c r="G29" s="1">
        <f>QUARTILE(B6:B12,3)</f>
        <v>3.5</v>
      </c>
      <c r="H29" s="1"/>
      <c r="I29" s="1" t="s">
        <v>20</v>
      </c>
      <c r="J29" s="1">
        <f>QUARTILE(B6:B12,1)</f>
        <v>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x14ac:dyDescent="0.25">
      <c r="A30" s="1"/>
      <c r="B30" s="1"/>
      <c r="C30" s="1"/>
      <c r="D30" s="1"/>
      <c r="E30" s="1"/>
      <c r="F30" s="1"/>
      <c r="G30" s="1" t="s">
        <v>19</v>
      </c>
      <c r="H30" s="1">
        <f>QUARTILE(B6:B12,2)</f>
        <v>2.5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F32" t="s">
        <v>9</v>
      </c>
      <c r="G32">
        <f>AVERAGE(B6:B12)</f>
        <v>2.8571428571428572</v>
      </c>
      <c r="H32" t="s">
        <v>13</v>
      </c>
      <c r="I32">
        <f>STDEVP(B6:B12)</f>
        <v>1.3813628289866939</v>
      </c>
    </row>
    <row r="33" spans="6:9" ht="15.75" x14ac:dyDescent="0.25">
      <c r="F33" s="1" t="s">
        <v>10</v>
      </c>
      <c r="G33">
        <f>MEDIAN(B6:B12)</f>
        <v>2.5</v>
      </c>
      <c r="H33" t="s">
        <v>14</v>
      </c>
      <c r="I33">
        <f>VARP(B6:B12)</f>
        <v>1.9081632653061225</v>
      </c>
    </row>
    <row r="34" spans="6:9" ht="15.75" x14ac:dyDescent="0.25">
      <c r="F34" s="1" t="s">
        <v>11</v>
      </c>
      <c r="G34">
        <f>MODE(B6:B12)</f>
        <v>2</v>
      </c>
      <c r="H34" t="s">
        <v>15</v>
      </c>
      <c r="I34">
        <f>G29-J29</f>
        <v>1.5</v>
      </c>
    </row>
    <row r="35" spans="6:9" ht="15.75" x14ac:dyDescent="0.25">
      <c r="F35" s="1" t="s">
        <v>12</v>
      </c>
      <c r="G35">
        <f>(B8-B12)/2</f>
        <v>2.25</v>
      </c>
      <c r="H35" t="s">
        <v>16</v>
      </c>
      <c r="I35">
        <f>G28-J28</f>
        <v>4.5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tabSelected="1" workbookViewId="0">
      <selection activeCell="I32" sqref="I32"/>
    </sheetView>
  </sheetViews>
  <sheetFormatPr defaultRowHeight="15" x14ac:dyDescent="0.25"/>
  <cols>
    <col min="1" max="1" width="30.28515625" bestFit="1" customWidth="1"/>
    <col min="2" max="2" width="30.7109375" customWidth="1"/>
    <col min="6" max="6" width="23" bestFit="1" customWidth="1"/>
    <col min="15" max="15" width="28" customWidth="1"/>
  </cols>
  <sheetData>
    <row r="3" spans="1:15" ht="15.75" x14ac:dyDescent="0.25">
      <c r="A3" s="1"/>
      <c r="B3" s="1"/>
    </row>
    <row r="4" spans="1:15" ht="15.75" x14ac:dyDescent="0.25">
      <c r="A4" s="1"/>
      <c r="B4" s="1"/>
    </row>
    <row r="5" spans="1:15" ht="15.75" x14ac:dyDescent="0.25">
      <c r="A5" s="1" t="s">
        <v>7</v>
      </c>
      <c r="B5" s="1" t="s">
        <v>24</v>
      </c>
    </row>
    <row r="6" spans="1:15" ht="15.75" x14ac:dyDescent="0.25">
      <c r="A6" s="3">
        <v>40968</v>
      </c>
      <c r="B6" s="1">
        <v>2</v>
      </c>
    </row>
    <row r="7" spans="1:15" ht="15.75" x14ac:dyDescent="0.25">
      <c r="A7" s="3">
        <v>40969</v>
      </c>
      <c r="B7" s="1">
        <v>3.5</v>
      </c>
      <c r="O7" t="s">
        <v>17</v>
      </c>
    </row>
    <row r="8" spans="1:15" ht="15.75" x14ac:dyDescent="0.25">
      <c r="A8" s="3">
        <v>40970</v>
      </c>
      <c r="B8" s="1">
        <v>4</v>
      </c>
      <c r="O8" t="s">
        <v>18</v>
      </c>
    </row>
    <row r="9" spans="1:15" ht="15.75" x14ac:dyDescent="0.25">
      <c r="A9" s="3">
        <v>40971</v>
      </c>
      <c r="B9" s="1">
        <v>5</v>
      </c>
    </row>
    <row r="10" spans="1:15" ht="15.75" x14ac:dyDescent="0.25">
      <c r="A10" s="3">
        <v>40972</v>
      </c>
      <c r="B10" s="1">
        <v>7</v>
      </c>
    </row>
    <row r="11" spans="1:15" ht="15.75" x14ac:dyDescent="0.25">
      <c r="A11" s="3">
        <v>40973</v>
      </c>
      <c r="B11" s="1">
        <v>7</v>
      </c>
    </row>
    <row r="12" spans="1:15" ht="15.75" x14ac:dyDescent="0.25">
      <c r="A12" s="3">
        <v>40974</v>
      </c>
      <c r="B12" s="1">
        <v>6</v>
      </c>
    </row>
    <row r="13" spans="1:15" ht="15.75" x14ac:dyDescent="0.25">
      <c r="A13" s="3">
        <v>40975</v>
      </c>
      <c r="B13" s="1">
        <v>9</v>
      </c>
    </row>
    <row r="14" spans="1:15" ht="15.75" x14ac:dyDescent="0.25">
      <c r="A14" s="3">
        <v>40946</v>
      </c>
      <c r="B14" s="1">
        <v>1</v>
      </c>
    </row>
    <row r="15" spans="1:15" ht="15.75" x14ac:dyDescent="0.25">
      <c r="A15" s="2">
        <v>40953</v>
      </c>
      <c r="B15" s="1">
        <v>8.5</v>
      </c>
    </row>
    <row r="16" spans="1:15" ht="15.75" x14ac:dyDescent="0.25">
      <c r="A16" s="2">
        <v>40954</v>
      </c>
      <c r="B16" s="1">
        <v>2.5</v>
      </c>
    </row>
    <row r="17" spans="1:10" ht="15.75" x14ac:dyDescent="0.25">
      <c r="A17" s="2">
        <v>40957</v>
      </c>
      <c r="B17" s="1">
        <v>4.5</v>
      </c>
    </row>
    <row r="18" spans="1:10" ht="15.75" x14ac:dyDescent="0.25">
      <c r="A18" s="2">
        <v>40959</v>
      </c>
      <c r="B18" s="1">
        <v>5.5</v>
      </c>
    </row>
    <row r="19" spans="1:10" ht="15.75" x14ac:dyDescent="0.25">
      <c r="A19" s="2">
        <v>40944</v>
      </c>
      <c r="B19" s="1">
        <v>6.5</v>
      </c>
    </row>
    <row r="20" spans="1:10" ht="15.75" x14ac:dyDescent="0.25">
      <c r="A20" s="2">
        <v>40949</v>
      </c>
      <c r="B20" s="1">
        <v>7.5</v>
      </c>
    </row>
    <row r="26" spans="1:10" x14ac:dyDescent="0.25">
      <c r="G26" t="s">
        <v>3</v>
      </c>
    </row>
    <row r="27" spans="1:10" x14ac:dyDescent="0.25">
      <c r="E27" t="s">
        <v>4</v>
      </c>
      <c r="F27">
        <f>MAX(B6:B20)</f>
        <v>9</v>
      </c>
      <c r="I27" t="s">
        <v>22</v>
      </c>
      <c r="J27">
        <f>MIN(B6:B20)</f>
        <v>1</v>
      </c>
    </row>
    <row r="28" spans="1:10" x14ac:dyDescent="0.25">
      <c r="E28" t="s">
        <v>6</v>
      </c>
      <c r="F28">
        <f>QUARTILE(B6:B20,3)</f>
        <v>7</v>
      </c>
      <c r="I28" t="s">
        <v>20</v>
      </c>
      <c r="J28">
        <f>QUARTILE(B6:B20,1)</f>
        <v>3.75</v>
      </c>
    </row>
    <row r="29" spans="1:10" x14ac:dyDescent="0.25">
      <c r="F29" t="s">
        <v>19</v>
      </c>
      <c r="G29">
        <f>QUARTILE(B6:B20,2)</f>
        <v>5.5</v>
      </c>
    </row>
    <row r="32" spans="1:10" x14ac:dyDescent="0.25">
      <c r="E32" t="s">
        <v>9</v>
      </c>
      <c r="F32">
        <f>AVERAGE(B6:B20)</f>
        <v>5.3</v>
      </c>
      <c r="H32" t="s">
        <v>13</v>
      </c>
      <c r="I32">
        <f>STDEVP(B6:B20)</f>
        <v>2.3007245235649862</v>
      </c>
    </row>
    <row r="33" spans="5:9" x14ac:dyDescent="0.25">
      <c r="E33" t="s">
        <v>10</v>
      </c>
      <c r="F33">
        <f>MEDIAN(B6:B20)</f>
        <v>5.5</v>
      </c>
      <c r="H33" t="s">
        <v>14</v>
      </c>
      <c r="I33">
        <f>VARP(B6:B20)</f>
        <v>5.293333333333333</v>
      </c>
    </row>
    <row r="34" spans="5:9" x14ac:dyDescent="0.25">
      <c r="E34" t="s">
        <v>11</v>
      </c>
      <c r="F34">
        <f>MODE(B6:B20)</f>
        <v>7</v>
      </c>
      <c r="H34" t="s">
        <v>15</v>
      </c>
      <c r="I34">
        <f>F28-J28</f>
        <v>3.25</v>
      </c>
    </row>
    <row r="35" spans="5:9" x14ac:dyDescent="0.25">
      <c r="E35" t="s">
        <v>12</v>
      </c>
      <c r="F35" s="4">
        <f>(B13-B14)/2</f>
        <v>4</v>
      </c>
      <c r="H35" t="s">
        <v>16</v>
      </c>
      <c r="I35">
        <f>F27-J27</f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Travel time for Febuary</vt:lpstr>
      <vt:lpstr>Cost to commute to school data</vt:lpstr>
      <vt:lpstr>Cost to commute to school</vt:lpstr>
      <vt:lpstr>How many hours i spent studying</vt:lpstr>
      <vt:lpstr>How many hours i spent in schoo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</dc:creator>
  <cp:lastModifiedBy>Class</cp:lastModifiedBy>
  <dcterms:created xsi:type="dcterms:W3CDTF">2012-03-07T23:23:33Z</dcterms:created>
  <dcterms:modified xsi:type="dcterms:W3CDTF">2012-03-09T02:27:30Z</dcterms:modified>
</cp:coreProperties>
</file>