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udent\Desktop\"/>
    </mc:Choice>
  </mc:AlternateContent>
  <bookViews>
    <workbookView xWindow="0" yWindow="0" windowWidth="14250" windowHeight="8070"/>
  </bookViews>
  <sheets>
    <sheet name="ItemAnalysis-MultipleChoice_EDU" sheetId="1" r:id="rId1"/>
    <sheet name="ItemAnalysis-MultipleChoice_Tem" sheetId="2" r:id="rId2"/>
    <sheet name="Exemplar"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3" l="1"/>
  <c r="Q5" i="3" l="1"/>
  <c r="R5" i="3" s="1"/>
  <c r="O5" i="3"/>
  <c r="P5" i="3" s="1"/>
  <c r="M5" i="3"/>
  <c r="N5" i="3" s="1"/>
  <c r="K5" i="3"/>
  <c r="Q4" i="3"/>
  <c r="R4" i="3" s="1"/>
  <c r="O4" i="3"/>
  <c r="P4" i="3" s="1"/>
  <c r="M4" i="3"/>
  <c r="N4" i="3" s="1"/>
  <c r="K4" i="3"/>
  <c r="Q3" i="3"/>
  <c r="R3" i="3" s="1"/>
  <c r="O3" i="3"/>
  <c r="P3" i="3" s="1"/>
  <c r="M3" i="3"/>
  <c r="N3" i="3" s="1"/>
  <c r="K3" i="3"/>
  <c r="Q22" i="2"/>
  <c r="R22" i="2" s="1"/>
  <c r="O22" i="2"/>
  <c r="P22" i="2" s="1"/>
  <c r="M22" i="2"/>
  <c r="N22" i="2" s="1"/>
  <c r="K22" i="2"/>
  <c r="Q21" i="2"/>
  <c r="R21" i="2" s="1"/>
  <c r="O21" i="2"/>
  <c r="P21" i="2" s="1"/>
  <c r="M21" i="2"/>
  <c r="N21" i="2" s="1"/>
  <c r="K21" i="2"/>
  <c r="Q20" i="2"/>
  <c r="R20" i="2" s="1"/>
  <c r="O20" i="2"/>
  <c r="P20" i="2" s="1"/>
  <c r="M20" i="2"/>
  <c r="N20" i="2" s="1"/>
  <c r="K20" i="2"/>
  <c r="Q19" i="2"/>
  <c r="R19" i="2" s="1"/>
  <c r="O19" i="2"/>
  <c r="P19" i="2" s="1"/>
  <c r="M19" i="2"/>
  <c r="N19" i="2" s="1"/>
  <c r="K19" i="2"/>
  <c r="Q18" i="2"/>
  <c r="R18" i="2" s="1"/>
  <c r="O18" i="2"/>
  <c r="P18" i="2" s="1"/>
  <c r="M18" i="2"/>
  <c r="N18" i="2" s="1"/>
  <c r="K18" i="2"/>
  <c r="Q17" i="2"/>
  <c r="R17" i="2" s="1"/>
  <c r="O17" i="2"/>
  <c r="P17" i="2" s="1"/>
  <c r="M17" i="2"/>
  <c r="N17" i="2" s="1"/>
  <c r="K17" i="2"/>
  <c r="Q16" i="2"/>
  <c r="R16" i="2" s="1"/>
  <c r="O16" i="2"/>
  <c r="P16" i="2" s="1"/>
  <c r="M16" i="2"/>
  <c r="N16" i="2" s="1"/>
  <c r="K16" i="2"/>
  <c r="Q15" i="2"/>
  <c r="R15" i="2" s="1"/>
  <c r="O15" i="2"/>
  <c r="P15" i="2" s="1"/>
  <c r="M15" i="2"/>
  <c r="N15" i="2" s="1"/>
  <c r="K15" i="2"/>
  <c r="L15" i="2" s="1"/>
  <c r="Q14" i="2"/>
  <c r="R14" i="2" s="1"/>
  <c r="O14" i="2"/>
  <c r="P14" i="2" s="1"/>
  <c r="M14" i="2"/>
  <c r="N14" i="2" s="1"/>
  <c r="K14" i="2"/>
  <c r="Q13" i="2"/>
  <c r="R13" i="2" s="1"/>
  <c r="O13" i="2"/>
  <c r="P13" i="2" s="1"/>
  <c r="M13" i="2"/>
  <c r="N13" i="2" s="1"/>
  <c r="K13" i="2"/>
  <c r="L13" i="2" s="1"/>
  <c r="Q12" i="2"/>
  <c r="R12" i="2" s="1"/>
  <c r="O12" i="2"/>
  <c r="P12" i="2" s="1"/>
  <c r="M12" i="2"/>
  <c r="N12" i="2" s="1"/>
  <c r="K12" i="2"/>
  <c r="Q11" i="2"/>
  <c r="R11" i="2" s="1"/>
  <c r="O11" i="2"/>
  <c r="P11" i="2" s="1"/>
  <c r="M11" i="2"/>
  <c r="N11" i="2" s="1"/>
  <c r="K11" i="2"/>
  <c r="L11" i="2" s="1"/>
  <c r="Q10" i="2"/>
  <c r="R10" i="2" s="1"/>
  <c r="O10" i="2"/>
  <c r="P10" i="2" s="1"/>
  <c r="M10" i="2"/>
  <c r="N10" i="2" s="1"/>
  <c r="K10" i="2"/>
  <c r="Q9" i="2"/>
  <c r="R9" i="2" s="1"/>
  <c r="O9" i="2"/>
  <c r="P9" i="2" s="1"/>
  <c r="M9" i="2"/>
  <c r="N9" i="2" s="1"/>
  <c r="K9" i="2"/>
  <c r="L9" i="2" s="1"/>
  <c r="Q8" i="2"/>
  <c r="R8" i="2" s="1"/>
  <c r="O8" i="2"/>
  <c r="P8" i="2" s="1"/>
  <c r="M8" i="2"/>
  <c r="N8" i="2" s="1"/>
  <c r="K8" i="2"/>
  <c r="Q7" i="2"/>
  <c r="R7" i="2" s="1"/>
  <c r="O7" i="2"/>
  <c r="P7" i="2" s="1"/>
  <c r="M7" i="2"/>
  <c r="N7" i="2" s="1"/>
  <c r="K7" i="2"/>
  <c r="L7" i="2" s="1"/>
  <c r="Q6" i="2"/>
  <c r="R6" i="2" s="1"/>
  <c r="O6" i="2"/>
  <c r="P6" i="2" s="1"/>
  <c r="M6" i="2"/>
  <c r="N6" i="2" s="1"/>
  <c r="K6" i="2"/>
  <c r="Q5" i="2"/>
  <c r="R5" i="2" s="1"/>
  <c r="O5" i="2"/>
  <c r="P5" i="2" s="1"/>
  <c r="M5" i="2"/>
  <c r="N5" i="2" s="1"/>
  <c r="K5" i="2"/>
  <c r="L5" i="2" s="1"/>
  <c r="Q4" i="2"/>
  <c r="R4" i="2" s="1"/>
  <c r="O4" i="2"/>
  <c r="P4" i="2" s="1"/>
  <c r="M4" i="2"/>
  <c r="N4" i="2" s="1"/>
  <c r="K4" i="2"/>
  <c r="Q3" i="2"/>
  <c r="R3" i="2" s="1"/>
  <c r="O3" i="2"/>
  <c r="P3" i="2" s="1"/>
  <c r="M3" i="2"/>
  <c r="N3" i="2" s="1"/>
  <c r="K3" i="2"/>
  <c r="L3" i="2" s="1"/>
  <c r="Q7" i="1"/>
  <c r="R7" i="1" s="1"/>
  <c r="O7" i="1"/>
  <c r="P7" i="1" s="1"/>
  <c r="M7" i="1"/>
  <c r="N7" i="1" s="1"/>
  <c r="K7" i="1"/>
  <c r="Q6" i="1"/>
  <c r="R6" i="1" s="1"/>
  <c r="O6" i="1"/>
  <c r="P6" i="1" s="1"/>
  <c r="M6" i="1"/>
  <c r="N6" i="1" s="1"/>
  <c r="K6" i="1"/>
  <c r="L6" i="1" s="1"/>
  <c r="Q5" i="1"/>
  <c r="R5" i="1" s="1"/>
  <c r="O5" i="1"/>
  <c r="P5" i="1" s="1"/>
  <c r="M5" i="1"/>
  <c r="N5" i="1" s="1"/>
  <c r="K5" i="1"/>
  <c r="Q4" i="1"/>
  <c r="R4" i="1" s="1"/>
  <c r="O4" i="1"/>
  <c r="P4" i="1" s="1"/>
  <c r="M4" i="1"/>
  <c r="N4" i="1" s="1"/>
  <c r="K4" i="1"/>
  <c r="L4" i="1" s="1"/>
  <c r="Q3" i="1"/>
  <c r="R3" i="1" s="1"/>
  <c r="O3" i="1"/>
  <c r="P3" i="1" s="1"/>
  <c r="M3" i="1"/>
  <c r="N3" i="1" s="1"/>
  <c r="K3" i="1"/>
  <c r="S3" i="1"/>
  <c r="T3" i="3"/>
  <c r="T21" i="2"/>
  <c r="T19" i="2"/>
  <c r="T3" i="2"/>
  <c r="S3" i="2"/>
  <c r="S6" i="1"/>
  <c r="T12" i="2"/>
  <c r="S4" i="3"/>
  <c r="S14" i="2"/>
  <c r="T4" i="3"/>
  <c r="T8" i="2"/>
  <c r="S6" i="2"/>
  <c r="S12" i="2"/>
  <c r="T9" i="2"/>
  <c r="T7" i="1"/>
  <c r="T7" i="2"/>
  <c r="T5" i="1"/>
  <c r="S7" i="2"/>
  <c r="T3" i="1"/>
  <c r="T17" i="2"/>
  <c r="T6" i="1"/>
  <c r="S4" i="1"/>
  <c r="T10" i="2"/>
  <c r="S22" i="2"/>
  <c r="S10" i="2"/>
  <c r="T4" i="1"/>
  <c r="S20" i="2"/>
  <c r="T20" i="2"/>
  <c r="S5" i="1"/>
  <c r="S13" i="2"/>
  <c r="S8" i="2"/>
  <c r="S9" i="2"/>
  <c r="S4" i="2"/>
  <c r="S5" i="2"/>
  <c r="S18" i="2"/>
  <c r="T15" i="2"/>
  <c r="T13" i="2"/>
  <c r="S21" i="2"/>
  <c r="S3" i="3"/>
  <c r="T22" i="2"/>
  <c r="T6" i="2"/>
  <c r="S16" i="2"/>
  <c r="S7" i="1"/>
  <c r="S17" i="2"/>
  <c r="S19" i="2"/>
  <c r="T4" i="2"/>
  <c r="S15" i="2"/>
  <c r="T18" i="2"/>
  <c r="S11" i="2"/>
  <c r="T16" i="2"/>
  <c r="T5" i="2"/>
  <c r="T14" i="2"/>
  <c r="T11" i="2"/>
  <c r="U3" i="1" l="1"/>
  <c r="V3" i="1" s="1"/>
  <c r="U5" i="1"/>
  <c r="V5" i="1" s="1"/>
  <c r="U7" i="1"/>
  <c r="V7" i="1" s="1"/>
  <c r="U4" i="2"/>
  <c r="V4" i="2" s="1"/>
  <c r="U6" i="2"/>
  <c r="V6" i="2" s="1"/>
  <c r="U8" i="2"/>
  <c r="V8" i="2" s="1"/>
  <c r="U10" i="2"/>
  <c r="V10" i="2" s="1"/>
  <c r="U12" i="2"/>
  <c r="V12" i="2" s="1"/>
  <c r="U14" i="2"/>
  <c r="V14" i="2" s="1"/>
  <c r="U16" i="2"/>
  <c r="V16" i="2" s="1"/>
  <c r="U18" i="2"/>
  <c r="V18" i="2" s="1"/>
  <c r="U20" i="2"/>
  <c r="V20" i="2" s="1"/>
  <c r="U22" i="2"/>
  <c r="V22" i="2" s="1"/>
  <c r="U4" i="3"/>
  <c r="V4" i="3" s="1"/>
  <c r="U17" i="2"/>
  <c r="V17" i="2" s="1"/>
  <c r="U19" i="2"/>
  <c r="V19" i="2" s="1"/>
  <c r="U21" i="2"/>
  <c r="V21" i="2" s="1"/>
  <c r="U3" i="3"/>
  <c r="V3" i="3" s="1"/>
  <c r="U5" i="3"/>
  <c r="V5" i="3" s="1"/>
  <c r="U4" i="1"/>
  <c r="V4" i="1" s="1"/>
  <c r="L3" i="1"/>
  <c r="L5" i="1"/>
  <c r="L7" i="1"/>
  <c r="L4" i="2"/>
  <c r="L6" i="2"/>
  <c r="L8" i="2"/>
  <c r="L10" i="2"/>
  <c r="L12" i="2"/>
  <c r="L14" i="2"/>
  <c r="L16" i="2"/>
  <c r="L18" i="2"/>
  <c r="L20" i="2"/>
  <c r="L22" i="2"/>
  <c r="L4" i="3"/>
  <c r="U6" i="1"/>
  <c r="V6" i="1" s="1"/>
  <c r="U3" i="2"/>
  <c r="V3" i="2" s="1"/>
  <c r="L17" i="2"/>
  <c r="L19" i="2"/>
  <c r="L21" i="2"/>
  <c r="L3" i="3"/>
  <c r="L5" i="3"/>
  <c r="U5" i="2"/>
  <c r="V5" i="2" s="1"/>
  <c r="U7" i="2"/>
  <c r="V7" i="2" s="1"/>
  <c r="U9" i="2"/>
  <c r="V9" i="2" s="1"/>
  <c r="U11" i="2"/>
  <c r="V11" i="2" s="1"/>
  <c r="U13" i="2"/>
  <c r="V13" i="2" s="1"/>
  <c r="U15" i="2"/>
  <c r="V15" i="2" s="1"/>
</calcChain>
</file>

<file path=xl/sharedStrings.xml><?xml version="1.0" encoding="utf-8"?>
<sst xmlns="http://schemas.openxmlformats.org/spreadsheetml/2006/main" count="328" uniqueCount="79">
  <si>
    <t>Overall</t>
  </si>
  <si>
    <t>Question</t>
  </si>
  <si>
    <t>Choice A</t>
  </si>
  <si>
    <t>Choice B</t>
  </si>
  <si>
    <t>Choice C</t>
  </si>
  <si>
    <t>Choice D</t>
  </si>
  <si>
    <t>Correct Choice</t>
  </si>
  <si>
    <t>Selected A</t>
  </si>
  <si>
    <t>Selected B</t>
  </si>
  <si>
    <t>Selected C</t>
  </si>
  <si>
    <t>Selected D</t>
  </si>
  <si>
    <t>Correct</t>
  </si>
  <si>
    <t>Wrong</t>
  </si>
  <si>
    <t>Analysis</t>
  </si>
  <si>
    <t>Student Name</t>
  </si>
  <si>
    <t>What is 2+2?</t>
  </si>
  <si>
    <t>D</t>
  </si>
  <si>
    <t>A</t>
  </si>
  <si>
    <t>B</t>
  </si>
  <si>
    <t>C</t>
  </si>
  <si>
    <t>How many digits are there?</t>
  </si>
  <si>
    <t>Infinite</t>
  </si>
  <si>
    <t>Which symbol is for addition?</t>
  </si>
  <si>
    <t xml:space="preserve"> + </t>
  </si>
  <si>
    <t xml:space="preserve"> / </t>
  </si>
  <si>
    <t xml:space="preserve"> * </t>
  </si>
  <si>
    <t xml:space="preserve">  - </t>
  </si>
  <si>
    <t>Instructions</t>
  </si>
  <si>
    <t>Reflection Questions</t>
  </si>
  <si>
    <t>Insert the questions on your assessment in Column C. (If it gets cut off, that is okay, just click on the cell to see the full question.)</t>
  </si>
  <si>
    <t>1.</t>
  </si>
  <si>
    <t>Explain the benefits and/or drawbacks that exist with using this form as a way to conduct data analysis for an assessment.</t>
  </si>
  <si>
    <t>Insert the answer choices for your multiple choice questions horizontally adjacent to the question in Column C, with each separate choice in Columns D, E, F, or G respectively.</t>
  </si>
  <si>
    <t>In Column I, select the appropriate choice that is the correct answer using the dropdown provided. (NOTE: A is Choice A in Column D, B is Choice B in Column E, and so forth.)</t>
  </si>
  <si>
    <t>2.</t>
  </si>
  <si>
    <t>Identify two concerns that exist when generalizing data that could result in a negative effect.</t>
  </si>
  <si>
    <t>Starting in Column Y, insert student grades using the corresponding letter.</t>
  </si>
  <si>
    <t>Statistics will auto-calculate and then you can conduct your analysis.</t>
  </si>
  <si>
    <t>3.</t>
  </si>
  <si>
    <t>How might you use this analysis spreadsheet in the future?</t>
  </si>
  <si>
    <t>NOTE: See example on the "Exemplar" sheet.</t>
  </si>
  <si>
    <t>4.</t>
  </si>
  <si>
    <t>Bonus: How would you improve or change this spreadsheet to customize to your needs? (You do NOT need to have the technical know-how to do this, just explain what it should do.)</t>
  </si>
  <si>
    <t>Student Name:</t>
  </si>
  <si>
    <t>Subject Area:</t>
  </si>
  <si>
    <t>What is AutoCAD?</t>
  </si>
  <si>
    <t>What do Engineers/Architects do?</t>
  </si>
  <si>
    <t>What is a Site Plan?</t>
  </si>
  <si>
    <t>What is Revit?</t>
  </si>
  <si>
    <t>What is the Purpose of this program in the Architecture/Engineering Field?</t>
  </si>
  <si>
    <t>They Teach math</t>
  </si>
  <si>
    <t>they work in museums</t>
  </si>
  <si>
    <t xml:space="preserve">They apply, build and design different structures </t>
  </si>
  <si>
    <t>They cook for different people</t>
  </si>
  <si>
    <t>An architectural plan or detailed engineering drawing of that proposes improvements to a</t>
  </si>
  <si>
    <t>Drawing that show different parts of a floor plan</t>
  </si>
  <si>
    <t>AutoCAD is a software program that is used to build constructing/Architecture drafts.</t>
  </si>
  <si>
    <t>It's a programm that is similar to Microsoft Word</t>
  </si>
  <si>
    <t>It is building information modelling software for architects, landscape architects, structural engineers, mechanical, electrical, and plumbing engineers, designers and contractors</t>
  </si>
  <si>
    <t>It's a drawing scale</t>
  </si>
  <si>
    <t>Drawing showing different colors</t>
  </si>
  <si>
    <t>A program used for police to draw criminals and catch them</t>
  </si>
  <si>
    <t>This program will help us complete different projects over the semester in order to develop new skills</t>
  </si>
  <si>
    <t>To become better artists</t>
  </si>
  <si>
    <t>To develop technical skills</t>
  </si>
  <si>
    <t>B &amp; D</t>
  </si>
  <si>
    <t>A software program that helps us see different world currencies</t>
  </si>
  <si>
    <t>A software program that help us develop new apps</t>
  </si>
  <si>
    <t>A software that edits photos profesionally</t>
  </si>
  <si>
    <t>A program with similar features of Paint</t>
  </si>
  <si>
    <t>One concern is that the result is an overall result from the entire class but does not address students individually.  Human error is also another concern as the person can misput data in the wrong place or might not use this form correctly</t>
  </si>
  <si>
    <t>I have to be more specific with the information I am providing and making sure everyone is on track.  Most students got this question right but I have to make sure everyone participates in the class, reinforce class participation for every student  and hold group activities</t>
  </si>
  <si>
    <t>Not every student did not visualize on their minds a site plan so I should bring a professional site plan as well as show them an interactive video so they can see the importance of a Site Plan.  Most studentsAlso, I have to make sure every student is focused during the class</t>
  </si>
  <si>
    <t>Half of the students did not get this question right.  This program might be new for most students so I have to be very detailed with the information I am providing.  Make sure the theory part of my class is more interactive and less talk.  Have student discuss among each other so they can retain more knowledge as well as have them practice on their own with projects and their ideas</t>
  </si>
  <si>
    <t>After the AutoCAD lesson, student had a better idea of this software so that's the main reason why they scored higher.  Also, Revit is a better program for students since they will feel that they have more flexibility by using Revit.  However, I need to dedicate more time and effort into the students who are not scoring above with a high score so I could figure out what's going on and look for potential solutions</t>
  </si>
  <si>
    <t>After successfully completing all the content and going over every student with student with the project, students should have a better understanding of the content of the class as well as the new softwares.  However, some students might still be confused and I have to make sure I address each of them as much as I can</t>
  </si>
  <si>
    <t>This form can help collect data about the progress of our class in a well-detail way.  This form can serve as prove for the educator to back up any information he/she is saying. Some drawbacks is that is not very reliable and the data can be modified by an instructor for his/her convenience</t>
  </si>
  <si>
    <t xml:space="preserve">I'd make this form more colorful and along with these questions, I will also use Google Forms in order to back up the data I am putting into this form so the results are more reliable.   </t>
  </si>
  <si>
    <t>I would use it whenever I am assesing my students in different tests and improve my teaching skills and interaction with students or parents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</si>
</sst>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sz val="10"/>
      <color theme="1"/>
      <name val="Times New Roman"/>
    </font>
    <font>
      <b/>
      <i/>
      <sz val="10"/>
      <color theme="1"/>
      <name val="Times New Roman"/>
    </font>
    <font>
      <b/>
      <sz val="10"/>
      <color theme="1"/>
      <name val="Times New Roman"/>
    </font>
    <font>
      <b/>
      <sz val="10"/>
      <color rgb="FFFFFFFF"/>
      <name val="Times New Roman"/>
    </font>
    <font>
      <b/>
      <i/>
      <sz val="10"/>
      <color rgb="FFFFFFFF"/>
      <name val="Times New Roman"/>
    </font>
    <font>
      <sz val="10"/>
      <name val="Arial"/>
    </font>
    <font>
      <i/>
      <sz val="7"/>
      <color theme="1"/>
      <name val="Times New Roman"/>
    </font>
    <font>
      <sz val="11"/>
      <color theme="1"/>
      <name val="Times New Roman"/>
      <family val="1"/>
    </font>
    <font>
      <sz val="11"/>
      <color rgb="FF000000"/>
      <name val="Arial"/>
      <family val="2"/>
    </font>
    <font>
      <sz val="14"/>
      <color theme="1"/>
      <name val="Times New Roman"/>
      <family val="1"/>
    </font>
    <font>
      <sz val="14"/>
      <color rgb="FF000000"/>
      <name val="Arial"/>
      <family val="2"/>
    </font>
    <font>
      <sz val="16"/>
      <color theme="1"/>
      <name val="Times New Roman"/>
      <family val="1"/>
    </font>
    <font>
      <sz val="16"/>
      <color rgb="FF000000"/>
      <name val="Arial"/>
      <family val="2"/>
    </font>
    <font>
      <sz val="10"/>
      <color theme="1"/>
      <name val="Times New Roman"/>
      <family val="1"/>
    </font>
  </fonts>
  <fills count="5">
    <fill>
      <patternFill patternType="none"/>
    </fill>
    <fill>
      <patternFill patternType="gray125"/>
    </fill>
    <fill>
      <patternFill patternType="solid">
        <fgColor rgb="FF999999"/>
        <bgColor rgb="FF999999"/>
      </patternFill>
    </fill>
    <fill>
      <patternFill patternType="solid">
        <fgColor rgb="FF000000"/>
        <bgColor rgb="FF000000"/>
      </patternFill>
    </fill>
    <fill>
      <patternFill patternType="solid">
        <fgColor rgb="FFEFEFEF"/>
        <bgColor rgb="FFEFEFEF"/>
      </patternFill>
    </fill>
  </fills>
  <borders count="3">
    <border>
      <left/>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50">
    <xf numFmtId="0" fontId="0" fillId="0" borderId="0" xfId="0" applyFont="1" applyAlignment="1"/>
    <xf numFmtId="0" fontId="1" fillId="2" borderId="0" xfId="0" applyFont="1" applyFill="1"/>
    <xf numFmtId="0" fontId="2" fillId="3" borderId="0" xfId="0" applyFont="1" applyFill="1" applyAlignment="1">
      <alignment horizontal="center"/>
    </xf>
    <xf numFmtId="0" fontId="1" fillId="3" borderId="0" xfId="0" applyFont="1" applyFill="1"/>
    <xf numFmtId="0" fontId="3" fillId="2" borderId="0" xfId="0" applyFont="1" applyFill="1" applyAlignment="1">
      <alignment horizontal="center"/>
    </xf>
    <xf numFmtId="0" fontId="1" fillId="3" borderId="1" xfId="0" applyFont="1" applyFill="1" applyBorder="1"/>
    <xf numFmtId="0" fontId="1" fillId="3" borderId="2" xfId="0" applyFont="1" applyFill="1" applyBorder="1"/>
    <xf numFmtId="0" fontId="4" fillId="3" borderId="0" xfId="0" applyFont="1" applyFill="1" applyAlignment="1">
      <alignment horizontal="center"/>
    </xf>
    <xf numFmtId="0" fontId="5" fillId="3" borderId="0" xfId="0" applyFont="1" applyFill="1" applyAlignment="1">
      <alignment horizontal="center"/>
    </xf>
    <xf numFmtId="0" fontId="5" fillId="3" borderId="0" xfId="0" applyFont="1" applyFill="1" applyAlignment="1">
      <alignment horizontal="center"/>
    </xf>
    <xf numFmtId="0" fontId="7" fillId="0" borderId="0" xfId="0" applyFont="1" applyAlignment="1">
      <alignment textRotation="20"/>
    </xf>
    <xf numFmtId="0" fontId="2" fillId="0" borderId="0" xfId="0" applyFont="1" applyAlignment="1">
      <alignment horizontal="center"/>
    </xf>
    <xf numFmtId="0" fontId="1" fillId="0" borderId="0" xfId="0" applyFont="1" applyAlignment="1"/>
    <xf numFmtId="0" fontId="1" fillId="0" borderId="0" xfId="0" applyFont="1" applyAlignment="1">
      <alignment horizontal="center"/>
    </xf>
    <xf numFmtId="49" fontId="1" fillId="0" borderId="0" xfId="0" applyNumberFormat="1" applyFont="1" applyAlignment="1">
      <alignment horizontal="center"/>
    </xf>
    <xf numFmtId="0" fontId="1" fillId="4" borderId="0" xfId="0" applyFont="1" applyFill="1" applyAlignment="1">
      <alignment horizontal="center"/>
    </xf>
    <xf numFmtId="9" fontId="1" fillId="0" borderId="0" xfId="0" applyNumberFormat="1" applyFont="1" applyAlignment="1">
      <alignment horizontal="center"/>
    </xf>
    <xf numFmtId="0" fontId="1" fillId="4" borderId="1" xfId="0" applyFont="1" applyFill="1" applyBorder="1" applyAlignment="1">
      <alignment horizontal="center"/>
    </xf>
    <xf numFmtId="9" fontId="1" fillId="0" borderId="2" xfId="0" applyNumberFormat="1" applyFont="1" applyBorder="1" applyAlignment="1">
      <alignment horizontal="center"/>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xf numFmtId="49" fontId="1" fillId="0" borderId="0" xfId="0" applyNumberFormat="1" applyFont="1" applyAlignment="1">
      <alignment horizontal="right"/>
    </xf>
    <xf numFmtId="49" fontId="1" fillId="0" borderId="0" xfId="0" applyNumberFormat="1" applyFont="1" applyAlignment="1">
      <alignment horizontal="right"/>
    </xf>
    <xf numFmtId="0" fontId="1" fillId="0" borderId="0" xfId="0" applyFont="1"/>
    <xf numFmtId="0" fontId="2" fillId="0" borderId="0" xfId="0" applyFont="1" applyAlignment="1">
      <alignment horizontal="center"/>
    </xf>
    <xf numFmtId="0" fontId="2" fillId="0" borderId="0" xfId="0" applyFont="1" applyAlignment="1">
      <alignment horizontal="right"/>
    </xf>
    <xf numFmtId="0" fontId="1" fillId="0" borderId="0" xfId="0" applyFont="1" applyAlignment="1"/>
    <xf numFmtId="0" fontId="1" fillId="0" borderId="0" xfId="0" applyFont="1" applyAlignment="1"/>
    <xf numFmtId="0" fontId="0" fillId="0" borderId="0" xfId="0" applyFont="1" applyAlignment="1"/>
    <xf numFmtId="0" fontId="4" fillId="3" borderId="0" xfId="0" applyFont="1" applyFill="1" applyAlignment="1">
      <alignment horizontal="center"/>
    </xf>
    <xf numFmtId="0" fontId="0" fillId="0" borderId="0" xfId="0" applyFont="1" applyAlignment="1"/>
    <xf numFmtId="0" fontId="4" fillId="3" borderId="1" xfId="0" applyFont="1" applyFill="1" applyBorder="1" applyAlignment="1">
      <alignment horizontal="center"/>
    </xf>
    <xf numFmtId="0" fontId="6" fillId="0" borderId="2" xfId="0" applyFont="1" applyBorder="1"/>
    <xf numFmtId="0" fontId="1" fillId="0" borderId="0" xfId="0" applyFont="1"/>
    <xf numFmtId="0" fontId="1" fillId="0" borderId="0" xfId="0" applyFont="1" applyAlignment="1"/>
    <xf numFmtId="0" fontId="2" fillId="0" borderId="0" xfId="0" applyFont="1" applyAlignment="1">
      <alignment horizontal="center"/>
    </xf>
    <xf numFmtId="0" fontId="3" fillId="0" borderId="0" xfId="0" applyFont="1" applyAlignment="1">
      <alignment horizontal="center"/>
    </xf>
    <xf numFmtId="0" fontId="8" fillId="0" borderId="0" xfId="0" applyFont="1" applyAlignment="1"/>
    <xf numFmtId="0" fontId="9" fillId="0" borderId="0" xfId="0" applyFont="1" applyAlignment="1"/>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xf numFmtId="0" fontId="14" fillId="0" borderId="0" xfId="0" applyFont="1" applyAlignment="1"/>
    <xf numFmtId="49" fontId="14" fillId="0" borderId="0" xfId="0" applyNumberFormat="1" applyFont="1" applyAlignment="1">
      <alignment horizontal="center"/>
    </xf>
    <xf numFmtId="0" fontId="14" fillId="0" borderId="0" xfId="0" applyFont="1"/>
    <xf numFmtId="0" fontId="14" fillId="0" borderId="0" xfId="0" applyFont="1" applyAlignment="1"/>
    <xf numFmtId="0" fontId="14" fillId="4" borderId="0" xfId="0" applyFont="1" applyFill="1" applyAlignment="1">
      <alignment horizontal="center"/>
    </xf>
    <xf numFmtId="0" fontId="1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9"/>
  <sheetViews>
    <sheetView tabSelected="1" zoomScale="110" zoomScaleNormal="110" workbookViewId="0">
      <selection activeCell="C3" sqref="C3"/>
    </sheetView>
  </sheetViews>
  <sheetFormatPr defaultColWidth="14.42578125" defaultRowHeight="15.75" customHeight="1" x14ac:dyDescent="0.2"/>
  <cols>
    <col min="1" max="1" width="1" customWidth="1"/>
    <col min="2" max="2" width="3" customWidth="1"/>
    <col min="3" max="7" width="28.7109375" customWidth="1"/>
    <col min="8" max="8" width="3" customWidth="1"/>
    <col min="10" max="10" width="3" customWidth="1"/>
    <col min="11" max="22" width="7.28515625" customWidth="1"/>
    <col min="23" max="23" width="68.140625" customWidth="1"/>
    <col min="24" max="24" width="1" customWidth="1"/>
    <col min="25" max="34" width="11" customWidth="1"/>
    <col min="35" max="35" width="1" customWidth="1"/>
  </cols>
  <sheetData>
    <row r="1" spans="1:35" ht="13.5" x14ac:dyDescent="0.25">
      <c r="A1" s="1"/>
      <c r="B1" s="2"/>
      <c r="C1" s="3"/>
      <c r="D1" s="3"/>
      <c r="E1" s="3"/>
      <c r="F1" s="3"/>
      <c r="G1" s="3"/>
      <c r="H1" s="4"/>
      <c r="I1" s="3"/>
      <c r="J1" s="4"/>
      <c r="K1" s="3"/>
      <c r="L1" s="3"/>
      <c r="M1" s="5"/>
      <c r="N1" s="6"/>
      <c r="O1" s="3"/>
      <c r="P1" s="3"/>
      <c r="Q1" s="5"/>
      <c r="R1" s="6"/>
      <c r="S1" s="30" t="s">
        <v>0</v>
      </c>
      <c r="T1" s="31"/>
      <c r="U1" s="31"/>
      <c r="V1" s="31"/>
      <c r="W1" s="3"/>
      <c r="X1" s="1"/>
      <c r="Y1" s="8">
        <v>1</v>
      </c>
      <c r="Z1" s="8">
        <v>2</v>
      </c>
      <c r="AA1" s="8">
        <v>3</v>
      </c>
      <c r="AB1" s="8">
        <v>4</v>
      </c>
      <c r="AC1" s="8">
        <v>5</v>
      </c>
      <c r="AD1" s="8">
        <v>6</v>
      </c>
      <c r="AE1" s="8">
        <v>7</v>
      </c>
      <c r="AF1" s="8">
        <v>8</v>
      </c>
      <c r="AG1" s="8">
        <v>9</v>
      </c>
      <c r="AH1" s="8">
        <v>10</v>
      </c>
      <c r="AI1" s="1"/>
    </row>
    <row r="2" spans="1:35" ht="27" x14ac:dyDescent="0.25">
      <c r="A2" s="1"/>
      <c r="B2" s="9"/>
      <c r="C2" s="7" t="s">
        <v>1</v>
      </c>
      <c r="D2" s="7" t="s">
        <v>2</v>
      </c>
      <c r="E2" s="7" t="s">
        <v>3</v>
      </c>
      <c r="F2" s="7" t="s">
        <v>4</v>
      </c>
      <c r="G2" s="7" t="s">
        <v>5</v>
      </c>
      <c r="H2" s="4"/>
      <c r="I2" s="7" t="s">
        <v>6</v>
      </c>
      <c r="J2" s="4"/>
      <c r="K2" s="30" t="s">
        <v>7</v>
      </c>
      <c r="L2" s="31"/>
      <c r="M2" s="32" t="s">
        <v>8</v>
      </c>
      <c r="N2" s="33"/>
      <c r="O2" s="30" t="s">
        <v>9</v>
      </c>
      <c r="P2" s="31"/>
      <c r="Q2" s="32" t="s">
        <v>10</v>
      </c>
      <c r="R2" s="33"/>
      <c r="S2" s="30" t="s">
        <v>11</v>
      </c>
      <c r="T2" s="31"/>
      <c r="U2" s="30" t="s">
        <v>12</v>
      </c>
      <c r="V2" s="33"/>
      <c r="W2" s="7" t="s">
        <v>13</v>
      </c>
      <c r="X2" s="1"/>
      <c r="Y2" s="10" t="s">
        <v>14</v>
      </c>
      <c r="Z2" s="10" t="s">
        <v>14</v>
      </c>
      <c r="AA2" s="10" t="s">
        <v>14</v>
      </c>
      <c r="AB2" s="10" t="s">
        <v>14</v>
      </c>
      <c r="AC2" s="10" t="s">
        <v>14</v>
      </c>
      <c r="AD2" s="10" t="s">
        <v>14</v>
      </c>
      <c r="AE2" s="10" t="s">
        <v>14</v>
      </c>
      <c r="AF2" s="10" t="s">
        <v>14</v>
      </c>
      <c r="AG2" s="10" t="s">
        <v>14</v>
      </c>
      <c r="AH2" s="10" t="s">
        <v>14</v>
      </c>
      <c r="AI2" s="1"/>
    </row>
    <row r="3" spans="1:35" ht="51.75" x14ac:dyDescent="0.25">
      <c r="A3" s="1"/>
      <c r="B3" s="11">
        <v>1</v>
      </c>
      <c r="C3" s="28" t="s">
        <v>46</v>
      </c>
      <c r="D3" s="28" t="s">
        <v>50</v>
      </c>
      <c r="E3" s="28" t="s">
        <v>51</v>
      </c>
      <c r="F3" s="28" t="s">
        <v>52</v>
      </c>
      <c r="G3" s="28" t="s">
        <v>53</v>
      </c>
      <c r="H3" s="1"/>
      <c r="I3" s="20" t="s">
        <v>19</v>
      </c>
      <c r="J3" s="1"/>
      <c r="K3" s="15">
        <f t="shared" ref="K3:K7" si="0">COUNTIF(Y3:AH3,"A")</f>
        <v>1</v>
      </c>
      <c r="L3" s="16">
        <f>K3/COUNTA($Y3:$AH3)</f>
        <v>0.1</v>
      </c>
      <c r="M3" s="17">
        <f t="shared" ref="M3:M7" si="1">COUNTIF(Y3:AH3,"B")</f>
        <v>1</v>
      </c>
      <c r="N3" s="18">
        <f t="shared" ref="N3:N7" si="2">M3/COUNTA($Y3:$AH3)</f>
        <v>0.1</v>
      </c>
      <c r="O3" s="15">
        <f t="shared" ref="O3:O7" si="3">COUNTIF(Y3:AH3,"C")</f>
        <v>7</v>
      </c>
      <c r="P3" s="16">
        <f t="shared" ref="P3:P7" si="4">O3/COUNTA($Y3:$AH3)</f>
        <v>0.7</v>
      </c>
      <c r="Q3" s="17">
        <f t="shared" ref="Q3:Q7" si="5">COUNTIF(Y3:AH3,"D")</f>
        <v>1</v>
      </c>
      <c r="R3" s="18">
        <f t="shared" ref="R3:R7" si="6">Q3/COUNTA($Y3:$AH3)</f>
        <v>0.1</v>
      </c>
      <c r="S3" s="15" t="e">
        <f ca="1">IFS(I3="A",K3,I3="B",M3,I3="C",O3,I3="D",Q3)</f>
        <v>#NAME?</v>
      </c>
      <c r="T3" s="16" t="e">
        <f t="shared" ref="T3:T7" ca="1" si="7">IFS(I3="A",L3,I3="B",N3,I3="C",P3,I3="D",R3)</f>
        <v>#NAME?</v>
      </c>
      <c r="U3" s="15" t="e">
        <f t="shared" ref="U3:U7" ca="1" si="8">(K3+M3+O3+Q3)-S3</f>
        <v>#NAME?</v>
      </c>
      <c r="V3" s="18" t="e">
        <f t="shared" ref="V3:V7" ca="1" si="9">(U3/(S3+U3))</f>
        <v>#NAME?</v>
      </c>
      <c r="W3" s="49" t="s">
        <v>71</v>
      </c>
      <c r="X3" s="1"/>
      <c r="Y3" s="45" t="s">
        <v>19</v>
      </c>
      <c r="Z3" s="20" t="s">
        <v>17</v>
      </c>
      <c r="AA3" s="20" t="s">
        <v>19</v>
      </c>
      <c r="AB3" s="20" t="s">
        <v>16</v>
      </c>
      <c r="AC3" s="45" t="s">
        <v>19</v>
      </c>
      <c r="AD3" s="45" t="s">
        <v>19</v>
      </c>
      <c r="AE3" s="20" t="s">
        <v>18</v>
      </c>
      <c r="AF3" s="45" t="s">
        <v>19</v>
      </c>
      <c r="AG3" s="20" t="s">
        <v>19</v>
      </c>
      <c r="AH3" s="20" t="s">
        <v>19</v>
      </c>
      <c r="AI3" s="1"/>
    </row>
    <row r="4" spans="1:35" ht="51.75" x14ac:dyDescent="0.25">
      <c r="A4" s="1"/>
      <c r="B4" s="11">
        <v>2</v>
      </c>
      <c r="C4" s="28" t="s">
        <v>47</v>
      </c>
      <c r="D4" s="44" t="s">
        <v>54</v>
      </c>
      <c r="E4" s="28" t="s">
        <v>55</v>
      </c>
      <c r="F4" s="28" t="s">
        <v>59</v>
      </c>
      <c r="G4" s="28" t="s">
        <v>60</v>
      </c>
      <c r="H4" s="1"/>
      <c r="I4" s="20" t="s">
        <v>17</v>
      </c>
      <c r="J4" s="1"/>
      <c r="K4" s="15">
        <f t="shared" si="0"/>
        <v>8</v>
      </c>
      <c r="L4" s="16">
        <f t="shared" ref="L4:L7" si="10">K4/COUNTA(Y4:AH4)</f>
        <v>0.8</v>
      </c>
      <c r="M4" s="17">
        <f t="shared" si="1"/>
        <v>0</v>
      </c>
      <c r="N4" s="18">
        <f t="shared" si="2"/>
        <v>0</v>
      </c>
      <c r="O4" s="15">
        <f t="shared" si="3"/>
        <v>1</v>
      </c>
      <c r="P4" s="16">
        <f t="shared" si="4"/>
        <v>0.1</v>
      </c>
      <c r="Q4" s="17">
        <f t="shared" si="5"/>
        <v>1</v>
      </c>
      <c r="R4" s="18">
        <f t="shared" si="6"/>
        <v>0.1</v>
      </c>
      <c r="S4" s="15" t="e">
        <f t="shared" ref="S3:S7" ca="1" si="11">IFS(I4="A",K4,I4="B",M4,I4="C",O4,I4="D",Q4)</f>
        <v>#NAME?</v>
      </c>
      <c r="T4" s="16" t="e">
        <f t="shared" ca="1" si="7"/>
        <v>#NAME?</v>
      </c>
      <c r="U4" s="15" t="e">
        <f t="shared" ca="1" si="8"/>
        <v>#NAME?</v>
      </c>
      <c r="V4" s="18" t="e">
        <f t="shared" ca="1" si="9"/>
        <v>#NAME?</v>
      </c>
      <c r="W4" s="49" t="s">
        <v>72</v>
      </c>
      <c r="X4" s="1"/>
      <c r="Y4" s="20" t="s">
        <v>17</v>
      </c>
      <c r="Z4" s="20" t="s">
        <v>16</v>
      </c>
      <c r="AA4" s="20" t="s">
        <v>17</v>
      </c>
      <c r="AB4" s="45" t="s">
        <v>17</v>
      </c>
      <c r="AC4" s="45" t="s">
        <v>19</v>
      </c>
      <c r="AD4" s="45" t="s">
        <v>17</v>
      </c>
      <c r="AE4" s="45" t="s">
        <v>17</v>
      </c>
      <c r="AF4" s="45" t="s">
        <v>17</v>
      </c>
      <c r="AG4" s="45" t="s">
        <v>17</v>
      </c>
      <c r="AH4" s="20" t="s">
        <v>17</v>
      </c>
      <c r="AI4" s="1"/>
    </row>
    <row r="5" spans="1:35" ht="68.25" customHeight="1" x14ac:dyDescent="0.25">
      <c r="A5" s="1"/>
      <c r="B5" s="11">
        <v>3</v>
      </c>
      <c r="C5" s="28" t="s">
        <v>45</v>
      </c>
      <c r="D5" s="28" t="s">
        <v>57</v>
      </c>
      <c r="E5" s="29" t="s">
        <v>61</v>
      </c>
      <c r="F5" s="28" t="s">
        <v>56</v>
      </c>
      <c r="G5" s="44" t="s">
        <v>66</v>
      </c>
      <c r="H5" s="1"/>
      <c r="I5" s="20" t="s">
        <v>19</v>
      </c>
      <c r="J5" s="1"/>
      <c r="K5" s="15">
        <f t="shared" si="0"/>
        <v>3</v>
      </c>
      <c r="L5" s="16">
        <f t="shared" si="10"/>
        <v>0.3</v>
      </c>
      <c r="M5" s="17">
        <f t="shared" si="1"/>
        <v>2</v>
      </c>
      <c r="N5" s="18">
        <f t="shared" si="2"/>
        <v>0.2</v>
      </c>
      <c r="O5" s="15">
        <f t="shared" si="3"/>
        <v>5</v>
      </c>
      <c r="P5" s="16">
        <f t="shared" si="4"/>
        <v>0.5</v>
      </c>
      <c r="Q5" s="17">
        <f t="shared" si="5"/>
        <v>0</v>
      </c>
      <c r="R5" s="18">
        <f t="shared" si="6"/>
        <v>0</v>
      </c>
      <c r="S5" s="15" t="e">
        <f t="shared" ca="1" si="11"/>
        <v>#NAME?</v>
      </c>
      <c r="T5" s="16" t="e">
        <f t="shared" ca="1" si="7"/>
        <v>#NAME?</v>
      </c>
      <c r="U5" s="15" t="e">
        <f t="shared" ca="1" si="8"/>
        <v>#NAME?</v>
      </c>
      <c r="V5" s="18" t="e">
        <f t="shared" ca="1" si="9"/>
        <v>#NAME?</v>
      </c>
      <c r="W5" s="49" t="s">
        <v>73</v>
      </c>
      <c r="X5" s="1"/>
      <c r="Y5" s="45" t="s">
        <v>19</v>
      </c>
      <c r="Z5" s="20" t="s">
        <v>18</v>
      </c>
      <c r="AA5" s="20" t="s">
        <v>19</v>
      </c>
      <c r="AB5" s="20" t="s">
        <v>17</v>
      </c>
      <c r="AC5" s="45" t="s">
        <v>19</v>
      </c>
      <c r="AD5" s="20" t="s">
        <v>18</v>
      </c>
      <c r="AE5" s="20" t="s">
        <v>17</v>
      </c>
      <c r="AF5" s="20" t="s">
        <v>19</v>
      </c>
      <c r="AG5" s="20" t="s">
        <v>17</v>
      </c>
      <c r="AH5" s="45" t="s">
        <v>19</v>
      </c>
      <c r="AI5" s="1"/>
    </row>
    <row r="6" spans="1:35" ht="64.5" x14ac:dyDescent="0.25">
      <c r="A6" s="1"/>
      <c r="B6" s="11">
        <v>4</v>
      </c>
      <c r="C6" s="28" t="s">
        <v>48</v>
      </c>
      <c r="D6" s="44" t="s">
        <v>67</v>
      </c>
      <c r="E6" s="28" t="s">
        <v>58</v>
      </c>
      <c r="F6" s="44" t="s">
        <v>68</v>
      </c>
      <c r="G6" s="44" t="s">
        <v>69</v>
      </c>
      <c r="H6" s="1"/>
      <c r="I6" s="20" t="s">
        <v>18</v>
      </c>
      <c r="J6" s="1"/>
      <c r="K6" s="15">
        <f t="shared" si="0"/>
        <v>1</v>
      </c>
      <c r="L6" s="16">
        <f t="shared" si="10"/>
        <v>0.1</v>
      </c>
      <c r="M6" s="17">
        <f t="shared" si="1"/>
        <v>7</v>
      </c>
      <c r="N6" s="18">
        <f t="shared" si="2"/>
        <v>0.7</v>
      </c>
      <c r="O6" s="15">
        <f t="shared" si="3"/>
        <v>2</v>
      </c>
      <c r="P6" s="16">
        <f t="shared" si="4"/>
        <v>0.2</v>
      </c>
      <c r="Q6" s="17">
        <f t="shared" si="5"/>
        <v>0</v>
      </c>
      <c r="R6" s="18">
        <f t="shared" si="6"/>
        <v>0</v>
      </c>
      <c r="S6" s="15" t="e">
        <f t="shared" ca="1" si="11"/>
        <v>#NAME?</v>
      </c>
      <c r="T6" s="16" t="e">
        <f t="shared" ca="1" si="7"/>
        <v>#NAME?</v>
      </c>
      <c r="U6" s="15" t="e">
        <f t="shared" ca="1" si="8"/>
        <v>#NAME?</v>
      </c>
      <c r="V6" s="18" t="e">
        <f t="shared" ca="1" si="9"/>
        <v>#NAME?</v>
      </c>
      <c r="W6" s="49" t="s">
        <v>74</v>
      </c>
      <c r="X6" s="1"/>
      <c r="Y6" s="45" t="s">
        <v>18</v>
      </c>
      <c r="Z6" s="20" t="s">
        <v>19</v>
      </c>
      <c r="AA6" s="45" t="s">
        <v>18</v>
      </c>
      <c r="AB6" s="20" t="s">
        <v>18</v>
      </c>
      <c r="AC6" s="20" t="s">
        <v>17</v>
      </c>
      <c r="AD6" s="45" t="s">
        <v>18</v>
      </c>
      <c r="AE6" s="45" t="s">
        <v>18</v>
      </c>
      <c r="AF6" s="20" t="s">
        <v>18</v>
      </c>
      <c r="AG6" s="20" t="s">
        <v>19</v>
      </c>
      <c r="AH6" s="20" t="s">
        <v>18</v>
      </c>
      <c r="AI6" s="1"/>
    </row>
    <row r="7" spans="1:35" ht="51.75" x14ac:dyDescent="0.25">
      <c r="A7" s="1"/>
      <c r="B7" s="11">
        <v>5</v>
      </c>
      <c r="C7" s="44" t="s">
        <v>49</v>
      </c>
      <c r="D7" s="44" t="s">
        <v>63</v>
      </c>
      <c r="E7" s="44" t="s">
        <v>64</v>
      </c>
      <c r="F7" s="44" t="s">
        <v>65</v>
      </c>
      <c r="G7" s="28" t="s">
        <v>62</v>
      </c>
      <c r="H7" s="1"/>
      <c r="I7" s="45" t="s">
        <v>19</v>
      </c>
      <c r="J7" s="1"/>
      <c r="K7" s="15">
        <f t="shared" si="0"/>
        <v>1</v>
      </c>
      <c r="L7" s="16">
        <f t="shared" si="10"/>
        <v>0.1</v>
      </c>
      <c r="M7" s="17">
        <f t="shared" si="1"/>
        <v>1</v>
      </c>
      <c r="N7" s="18">
        <f t="shared" si="2"/>
        <v>0.1</v>
      </c>
      <c r="O7" s="15">
        <f t="shared" si="3"/>
        <v>8</v>
      </c>
      <c r="P7" s="16">
        <f t="shared" si="4"/>
        <v>0.8</v>
      </c>
      <c r="Q7" s="17">
        <f t="shared" si="5"/>
        <v>0</v>
      </c>
      <c r="R7" s="18">
        <f t="shared" si="6"/>
        <v>0</v>
      </c>
      <c r="S7" s="15" t="e">
        <f t="shared" ca="1" si="11"/>
        <v>#NAME?</v>
      </c>
      <c r="T7" s="16" t="e">
        <f t="shared" ca="1" si="7"/>
        <v>#NAME?</v>
      </c>
      <c r="U7" s="15" t="e">
        <f t="shared" ca="1" si="8"/>
        <v>#NAME?</v>
      </c>
      <c r="V7" s="18" t="e">
        <f t="shared" ca="1" si="9"/>
        <v>#NAME?</v>
      </c>
      <c r="W7" s="49" t="s">
        <v>75</v>
      </c>
      <c r="X7" s="1"/>
      <c r="Y7" s="20" t="s">
        <v>19</v>
      </c>
      <c r="Z7" s="20" t="s">
        <v>17</v>
      </c>
      <c r="AA7" s="45" t="s">
        <v>19</v>
      </c>
      <c r="AB7" s="45" t="s">
        <v>19</v>
      </c>
      <c r="AC7" s="45" t="s">
        <v>19</v>
      </c>
      <c r="AD7" s="45" t="s">
        <v>19</v>
      </c>
      <c r="AE7" s="45" t="s">
        <v>19</v>
      </c>
      <c r="AF7" s="45" t="s">
        <v>19</v>
      </c>
      <c r="AG7" s="20" t="s">
        <v>18</v>
      </c>
      <c r="AH7" s="20" t="s">
        <v>19</v>
      </c>
      <c r="AI7" s="1"/>
    </row>
    <row r="8" spans="1:35" ht="5.25" customHeight="1" x14ac:dyDescent="0.25">
      <c r="A8" s="3"/>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3.5" x14ac:dyDescent="0.25">
      <c r="A9" s="3"/>
      <c r="B9" s="36" t="s">
        <v>27</v>
      </c>
      <c r="C9" s="31"/>
      <c r="D9" s="31"/>
      <c r="E9" s="31"/>
      <c r="F9" s="31"/>
      <c r="G9" s="31"/>
      <c r="H9" s="31"/>
      <c r="I9" s="3"/>
      <c r="J9" s="37" t="s">
        <v>28</v>
      </c>
      <c r="K9" s="31"/>
      <c r="L9" s="31"/>
      <c r="M9" s="31"/>
      <c r="N9" s="31"/>
      <c r="O9" s="31"/>
      <c r="P9" s="31"/>
      <c r="Q9" s="31"/>
      <c r="R9" s="31"/>
      <c r="S9" s="31"/>
      <c r="T9" s="31"/>
      <c r="U9" s="31"/>
      <c r="V9" s="31"/>
      <c r="W9" s="31"/>
      <c r="X9" s="3"/>
      <c r="Y9" s="3"/>
      <c r="Z9" s="3"/>
      <c r="AA9" s="3"/>
      <c r="AB9" s="3"/>
      <c r="AC9" s="3"/>
      <c r="AD9" s="3"/>
      <c r="AE9" s="3"/>
      <c r="AF9" s="3"/>
      <c r="AG9" s="3"/>
      <c r="AH9" s="3"/>
      <c r="AI9" s="3"/>
    </row>
    <row r="10" spans="1:35" ht="13.5" x14ac:dyDescent="0.25">
      <c r="A10" s="3"/>
      <c r="B10" s="11">
        <v>1</v>
      </c>
      <c r="C10" s="35" t="s">
        <v>29</v>
      </c>
      <c r="D10" s="31"/>
      <c r="E10" s="31"/>
      <c r="F10" s="31"/>
      <c r="G10" s="31"/>
      <c r="H10" s="31"/>
      <c r="I10" s="3"/>
      <c r="J10" s="22" t="s">
        <v>30</v>
      </c>
      <c r="K10" s="35" t="s">
        <v>31</v>
      </c>
      <c r="L10" s="31"/>
      <c r="M10" s="31"/>
      <c r="N10" s="31"/>
      <c r="O10" s="31"/>
      <c r="P10" s="31"/>
      <c r="Q10" s="31"/>
      <c r="R10" s="31"/>
      <c r="S10" s="31"/>
      <c r="T10" s="31"/>
      <c r="U10" s="31"/>
      <c r="V10" s="31"/>
      <c r="W10" s="31"/>
      <c r="X10" s="3"/>
      <c r="Y10" s="3"/>
      <c r="Z10" s="3"/>
      <c r="AA10" s="3"/>
      <c r="AB10" s="3"/>
      <c r="AC10" s="3"/>
      <c r="AD10" s="3"/>
      <c r="AE10" s="3"/>
      <c r="AF10" s="3"/>
      <c r="AG10" s="3"/>
      <c r="AH10" s="3"/>
      <c r="AI10" s="3"/>
    </row>
    <row r="11" spans="1:35" ht="13.5" x14ac:dyDescent="0.25">
      <c r="A11" s="3"/>
      <c r="B11" s="11">
        <v>2</v>
      </c>
      <c r="C11" s="35" t="s">
        <v>32</v>
      </c>
      <c r="D11" s="31"/>
      <c r="E11" s="31"/>
      <c r="F11" s="31"/>
      <c r="G11" s="31"/>
      <c r="H11" s="31"/>
      <c r="I11" s="3"/>
      <c r="J11" s="23"/>
      <c r="K11" s="46" t="s">
        <v>76</v>
      </c>
      <c r="L11" s="31"/>
      <c r="M11" s="31"/>
      <c r="N11" s="31"/>
      <c r="O11" s="31"/>
      <c r="P11" s="31"/>
      <c r="Q11" s="31"/>
      <c r="R11" s="31"/>
      <c r="S11" s="31"/>
      <c r="T11" s="31"/>
      <c r="U11" s="31"/>
      <c r="V11" s="31"/>
      <c r="W11" s="31"/>
      <c r="X11" s="3"/>
      <c r="Y11" s="3"/>
      <c r="Z11" s="3"/>
      <c r="AA11" s="3"/>
      <c r="AB11" s="3"/>
      <c r="AC11" s="3"/>
      <c r="AD11" s="3"/>
      <c r="AE11" s="3"/>
      <c r="AF11" s="3"/>
      <c r="AG11" s="3"/>
      <c r="AH11" s="3"/>
      <c r="AI11" s="3"/>
    </row>
    <row r="12" spans="1:35" ht="13.5" x14ac:dyDescent="0.25">
      <c r="A12" s="3"/>
      <c r="B12" s="11">
        <v>3</v>
      </c>
      <c r="C12" s="35" t="s">
        <v>33</v>
      </c>
      <c r="D12" s="31"/>
      <c r="E12" s="31"/>
      <c r="F12" s="31"/>
      <c r="G12" s="31"/>
      <c r="H12" s="31"/>
      <c r="I12" s="3"/>
      <c r="J12" s="22" t="s">
        <v>34</v>
      </c>
      <c r="K12" s="47" t="s">
        <v>35</v>
      </c>
      <c r="L12" s="31"/>
      <c r="M12" s="31"/>
      <c r="N12" s="31"/>
      <c r="O12" s="31"/>
      <c r="P12" s="31"/>
      <c r="Q12" s="31"/>
      <c r="R12" s="31"/>
      <c r="S12" s="31"/>
      <c r="T12" s="31"/>
      <c r="U12" s="31"/>
      <c r="V12" s="31"/>
      <c r="W12" s="31"/>
      <c r="X12" s="3"/>
      <c r="Y12" s="3"/>
      <c r="Z12" s="3"/>
      <c r="AA12" s="3"/>
      <c r="AB12" s="3"/>
      <c r="AC12" s="3"/>
      <c r="AD12" s="3"/>
      <c r="AE12" s="3"/>
      <c r="AF12" s="3"/>
      <c r="AG12" s="3"/>
      <c r="AH12" s="3"/>
      <c r="AI12" s="3"/>
    </row>
    <row r="13" spans="1:35" ht="13.5" x14ac:dyDescent="0.25">
      <c r="A13" s="3"/>
      <c r="B13" s="11">
        <v>4</v>
      </c>
      <c r="C13" s="35" t="s">
        <v>36</v>
      </c>
      <c r="D13" s="31"/>
      <c r="E13" s="31"/>
      <c r="F13" s="31"/>
      <c r="G13" s="31"/>
      <c r="H13" s="31"/>
      <c r="I13" s="3"/>
      <c r="J13" s="23"/>
      <c r="K13" s="46" t="s">
        <v>70</v>
      </c>
      <c r="L13" s="31"/>
      <c r="M13" s="31"/>
      <c r="N13" s="31"/>
      <c r="O13" s="31"/>
      <c r="P13" s="31"/>
      <c r="Q13" s="31"/>
      <c r="R13" s="31"/>
      <c r="S13" s="31"/>
      <c r="T13" s="31"/>
      <c r="U13" s="31"/>
      <c r="V13" s="31"/>
      <c r="W13" s="31"/>
      <c r="X13" s="3"/>
      <c r="Y13" s="3"/>
      <c r="Z13" s="3"/>
      <c r="AA13" s="3"/>
      <c r="AB13" s="3"/>
      <c r="AC13" s="3"/>
      <c r="AD13" s="3"/>
      <c r="AE13" s="3"/>
      <c r="AF13" s="3"/>
      <c r="AG13" s="3"/>
      <c r="AH13" s="3"/>
      <c r="AI13" s="3"/>
    </row>
    <row r="14" spans="1:35" ht="13.5" x14ac:dyDescent="0.25">
      <c r="A14" s="3"/>
      <c r="B14" s="11">
        <v>5</v>
      </c>
      <c r="C14" s="35" t="s">
        <v>37</v>
      </c>
      <c r="D14" s="31"/>
      <c r="E14" s="31"/>
      <c r="F14" s="31"/>
      <c r="G14" s="31"/>
      <c r="H14" s="31"/>
      <c r="I14" s="3"/>
      <c r="J14" s="22" t="s">
        <v>38</v>
      </c>
      <c r="K14" s="35" t="s">
        <v>39</v>
      </c>
      <c r="L14" s="31"/>
      <c r="M14" s="31"/>
      <c r="N14" s="31"/>
      <c r="O14" s="31"/>
      <c r="P14" s="31"/>
      <c r="Q14" s="31"/>
      <c r="R14" s="31"/>
      <c r="S14" s="31"/>
      <c r="T14" s="31"/>
      <c r="U14" s="31"/>
      <c r="V14" s="31"/>
      <c r="W14" s="31"/>
      <c r="X14" s="3"/>
      <c r="Y14" s="3"/>
      <c r="Z14" s="3"/>
      <c r="AA14" s="3"/>
      <c r="AB14" s="3"/>
      <c r="AC14" s="3"/>
      <c r="AD14" s="3"/>
      <c r="AE14" s="3"/>
      <c r="AF14" s="3"/>
      <c r="AG14" s="3"/>
      <c r="AH14" s="3"/>
      <c r="AI14" s="3"/>
    </row>
    <row r="15" spans="1:35" ht="13.5" x14ac:dyDescent="0.25">
      <c r="A15" s="3"/>
      <c r="B15" s="25"/>
      <c r="C15" s="34"/>
      <c r="D15" s="31"/>
      <c r="E15" s="31"/>
      <c r="F15" s="31"/>
      <c r="G15" s="31"/>
      <c r="H15" s="31"/>
      <c r="I15" s="3"/>
      <c r="J15" s="23"/>
      <c r="K15" s="46" t="s">
        <v>78</v>
      </c>
      <c r="L15" s="31"/>
      <c r="M15" s="31"/>
      <c r="N15" s="31"/>
      <c r="O15" s="31"/>
      <c r="P15" s="31"/>
      <c r="Q15" s="31"/>
      <c r="R15" s="31"/>
      <c r="S15" s="31"/>
      <c r="T15" s="31"/>
      <c r="U15" s="31"/>
      <c r="V15" s="31"/>
      <c r="W15" s="31"/>
      <c r="X15" s="3"/>
      <c r="Y15" s="3"/>
      <c r="Z15" s="3"/>
      <c r="AA15" s="3"/>
      <c r="AB15" s="3"/>
      <c r="AC15" s="3"/>
      <c r="AD15" s="3"/>
      <c r="AE15" s="3"/>
      <c r="AF15" s="3"/>
      <c r="AG15" s="3"/>
      <c r="AH15" s="3"/>
      <c r="AI15" s="3"/>
    </row>
    <row r="16" spans="1:35" ht="13.5" x14ac:dyDescent="0.25">
      <c r="A16" s="3"/>
      <c r="B16" s="25"/>
      <c r="C16" s="35" t="s">
        <v>40</v>
      </c>
      <c r="D16" s="31"/>
      <c r="E16" s="31"/>
      <c r="F16" s="31"/>
      <c r="G16" s="31"/>
      <c r="H16" s="31"/>
      <c r="I16" s="3"/>
      <c r="J16" s="22" t="s">
        <v>41</v>
      </c>
      <c r="K16" s="35" t="s">
        <v>42</v>
      </c>
      <c r="L16" s="31"/>
      <c r="M16" s="31"/>
      <c r="N16" s="31"/>
      <c r="O16" s="31"/>
      <c r="P16" s="31"/>
      <c r="Q16" s="31"/>
      <c r="R16" s="31"/>
      <c r="S16" s="31"/>
      <c r="T16" s="31"/>
      <c r="U16" s="31"/>
      <c r="V16" s="31"/>
      <c r="W16" s="31"/>
      <c r="X16" s="3"/>
      <c r="Y16" s="3"/>
      <c r="Z16" s="3"/>
      <c r="AA16" s="3"/>
      <c r="AB16" s="3"/>
      <c r="AC16" s="3"/>
      <c r="AD16" s="3"/>
      <c r="AE16" s="3"/>
      <c r="AF16" s="3"/>
      <c r="AG16" s="3"/>
      <c r="AH16" s="3"/>
      <c r="AI16" s="3"/>
    </row>
    <row r="17" spans="1:35" ht="13.5" x14ac:dyDescent="0.25">
      <c r="A17" s="3"/>
      <c r="B17" s="25"/>
      <c r="C17" s="34"/>
      <c r="D17" s="31"/>
      <c r="E17" s="31"/>
      <c r="F17" s="31"/>
      <c r="G17" s="31"/>
      <c r="H17" s="31"/>
      <c r="I17" s="3"/>
      <c r="J17" s="23"/>
      <c r="K17" s="46" t="s">
        <v>77</v>
      </c>
      <c r="L17" s="31"/>
      <c r="M17" s="31"/>
      <c r="N17" s="31"/>
      <c r="O17" s="31"/>
      <c r="P17" s="31"/>
      <c r="Q17" s="31"/>
      <c r="R17" s="31"/>
      <c r="S17" s="31"/>
      <c r="T17" s="31"/>
      <c r="U17" s="31"/>
      <c r="V17" s="31"/>
      <c r="W17" s="31"/>
      <c r="X17" s="3"/>
      <c r="Y17" s="3"/>
      <c r="Z17" s="3"/>
      <c r="AA17" s="3"/>
      <c r="AB17" s="3"/>
      <c r="AC17" s="3"/>
      <c r="AD17" s="3"/>
      <c r="AE17" s="3"/>
      <c r="AF17" s="3"/>
      <c r="AG17" s="3"/>
      <c r="AH17" s="3"/>
      <c r="AI17" s="3"/>
    </row>
    <row r="18" spans="1:35" ht="13.5" x14ac:dyDescent="0.25">
      <c r="A18" s="3"/>
      <c r="B18" s="25"/>
      <c r="C18" s="26" t="s">
        <v>43</v>
      </c>
      <c r="D18" s="24"/>
      <c r="E18" s="26" t="s">
        <v>44</v>
      </c>
      <c r="F18" s="24"/>
      <c r="G18" s="24"/>
      <c r="H18" s="24"/>
      <c r="I18" s="3"/>
      <c r="J18" s="23"/>
      <c r="K18" s="24"/>
      <c r="L18" s="24"/>
      <c r="M18" s="24"/>
      <c r="N18" s="24"/>
      <c r="O18" s="24"/>
      <c r="P18" s="24"/>
      <c r="Q18" s="24"/>
      <c r="R18" s="24"/>
      <c r="S18" s="24"/>
      <c r="T18" s="24"/>
      <c r="U18" s="24"/>
      <c r="V18" s="24"/>
      <c r="W18" s="24"/>
      <c r="X18" s="3"/>
      <c r="Y18" s="3"/>
      <c r="Z18" s="3"/>
      <c r="AA18" s="3"/>
      <c r="AB18" s="3"/>
      <c r="AC18" s="3"/>
      <c r="AD18" s="3"/>
      <c r="AE18" s="3"/>
      <c r="AF18" s="3"/>
      <c r="AG18" s="3"/>
      <c r="AH18" s="3"/>
      <c r="AI18" s="3"/>
    </row>
    <row r="19" spans="1:35" ht="13.5" x14ac:dyDescent="0.25">
      <c r="A19" s="3"/>
      <c r="B19" s="25"/>
      <c r="C19" s="24"/>
      <c r="D19" s="24"/>
      <c r="E19" s="24"/>
      <c r="F19" s="24"/>
      <c r="G19" s="24"/>
      <c r="H19" s="24"/>
      <c r="I19" s="3"/>
      <c r="J19" s="23"/>
      <c r="K19" s="24"/>
      <c r="L19" s="24"/>
      <c r="M19" s="24"/>
      <c r="N19" s="24"/>
      <c r="O19" s="24"/>
      <c r="P19" s="24"/>
      <c r="Q19" s="24"/>
      <c r="R19" s="24"/>
      <c r="S19" s="24"/>
      <c r="T19" s="24"/>
      <c r="U19" s="24"/>
      <c r="V19" s="24"/>
      <c r="W19" s="24"/>
      <c r="X19" s="3"/>
      <c r="Y19" s="3"/>
      <c r="Z19" s="3"/>
      <c r="AA19" s="3"/>
      <c r="AB19" s="3"/>
      <c r="AC19" s="3"/>
      <c r="AD19" s="3"/>
      <c r="AE19" s="3"/>
      <c r="AF19" s="3"/>
      <c r="AG19" s="3"/>
      <c r="AH19" s="3"/>
      <c r="AI19" s="3"/>
    </row>
  </sheetData>
  <mergeCells count="25">
    <mergeCell ref="K12:W12"/>
    <mergeCell ref="B9:H9"/>
    <mergeCell ref="J9:W9"/>
    <mergeCell ref="C10:H10"/>
    <mergeCell ref="K10:W10"/>
    <mergeCell ref="C11:H11"/>
    <mergeCell ref="K11:W11"/>
    <mergeCell ref="C12:H12"/>
    <mergeCell ref="C17:H17"/>
    <mergeCell ref="K13:W13"/>
    <mergeCell ref="K14:W14"/>
    <mergeCell ref="K15:W15"/>
    <mergeCell ref="K16:W16"/>
    <mergeCell ref="K17:W17"/>
    <mergeCell ref="C13:H13"/>
    <mergeCell ref="C14:H14"/>
    <mergeCell ref="C15:H15"/>
    <mergeCell ref="C16:H16"/>
    <mergeCell ref="S1:V1"/>
    <mergeCell ref="K2:L2"/>
    <mergeCell ref="M2:N2"/>
    <mergeCell ref="O2:P2"/>
    <mergeCell ref="Q2:R2"/>
    <mergeCell ref="S2:T2"/>
    <mergeCell ref="U2:V2"/>
  </mergeCells>
  <dataValidations count="1">
    <dataValidation type="list" allowBlank="1" showErrorMessage="1" sqref="I3:I7">
      <formula1>"A,B,C,D"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C32"/>
  <sheetViews>
    <sheetView zoomScaleNormal="100" workbookViewId="0">
      <selection activeCell="Y3" sqref="Y3:AH7"/>
    </sheetView>
  </sheetViews>
  <sheetFormatPr defaultColWidth="14.42578125" defaultRowHeight="15.75" customHeight="1" x14ac:dyDescent="0.2"/>
  <cols>
    <col min="1" max="1" width="1" customWidth="1"/>
    <col min="2" max="2" width="3" customWidth="1"/>
    <col min="3" max="7" width="28.7109375" customWidth="1"/>
    <col min="8" max="8" width="9.85546875" customWidth="1"/>
    <col min="10" max="10" width="3" customWidth="1"/>
    <col min="11" max="22" width="7.28515625" customWidth="1"/>
    <col min="23" max="23" width="28.42578125" customWidth="1"/>
    <col min="24" max="24" width="1" customWidth="1"/>
    <col min="25" max="54" width="11" customWidth="1"/>
    <col min="55" max="55" width="1" customWidth="1"/>
  </cols>
  <sheetData>
    <row r="1" spans="1:55" ht="13.5" x14ac:dyDescent="0.25">
      <c r="A1" s="1"/>
      <c r="B1" s="2"/>
      <c r="C1" s="3"/>
      <c r="D1" s="3"/>
      <c r="E1" s="3"/>
      <c r="F1" s="3"/>
      <c r="G1" s="3"/>
      <c r="H1" s="4"/>
      <c r="I1" s="3"/>
      <c r="J1" s="4"/>
      <c r="K1" s="3"/>
      <c r="L1" s="3"/>
      <c r="M1" s="5"/>
      <c r="N1" s="6"/>
      <c r="O1" s="3"/>
      <c r="P1" s="3"/>
      <c r="Q1" s="5"/>
      <c r="R1" s="6"/>
      <c r="S1" s="30" t="s">
        <v>0</v>
      </c>
      <c r="T1" s="31"/>
      <c r="U1" s="31"/>
      <c r="V1" s="31"/>
      <c r="W1" s="3"/>
      <c r="X1" s="1"/>
      <c r="Y1" s="8">
        <v>1</v>
      </c>
      <c r="Z1" s="8">
        <v>2</v>
      </c>
      <c r="AA1" s="8">
        <v>3</v>
      </c>
      <c r="AB1" s="8">
        <v>4</v>
      </c>
      <c r="AC1" s="8">
        <v>5</v>
      </c>
      <c r="AD1" s="8">
        <v>6</v>
      </c>
      <c r="AE1" s="8">
        <v>7</v>
      </c>
      <c r="AF1" s="8">
        <v>8</v>
      </c>
      <c r="AG1" s="8">
        <v>9</v>
      </c>
      <c r="AH1" s="8">
        <v>10</v>
      </c>
      <c r="AI1" s="8">
        <v>11</v>
      </c>
      <c r="AJ1" s="8">
        <v>12</v>
      </c>
      <c r="AK1" s="8">
        <v>13</v>
      </c>
      <c r="AL1" s="8">
        <v>14</v>
      </c>
      <c r="AM1" s="8">
        <v>15</v>
      </c>
      <c r="AN1" s="8">
        <v>16</v>
      </c>
      <c r="AO1" s="8">
        <v>17</v>
      </c>
      <c r="AP1" s="8">
        <v>18</v>
      </c>
      <c r="AQ1" s="8">
        <v>19</v>
      </c>
      <c r="AR1" s="8">
        <v>20</v>
      </c>
      <c r="AS1" s="8">
        <v>21</v>
      </c>
      <c r="AT1" s="8">
        <v>22</v>
      </c>
      <c r="AU1" s="8">
        <v>23</v>
      </c>
      <c r="AV1" s="8">
        <v>24</v>
      </c>
      <c r="AW1" s="8">
        <v>25</v>
      </c>
      <c r="AX1" s="8">
        <v>26</v>
      </c>
      <c r="AY1" s="8">
        <v>27</v>
      </c>
      <c r="AZ1" s="8">
        <v>28</v>
      </c>
      <c r="BA1" s="8">
        <v>29</v>
      </c>
      <c r="BB1" s="8">
        <v>30</v>
      </c>
      <c r="BC1" s="1"/>
    </row>
    <row r="2" spans="1:55" ht="27" x14ac:dyDescent="0.25">
      <c r="A2" s="1"/>
      <c r="B2" s="9"/>
      <c r="C2" s="7" t="s">
        <v>1</v>
      </c>
      <c r="D2" s="7" t="s">
        <v>2</v>
      </c>
      <c r="E2" s="7" t="s">
        <v>3</v>
      </c>
      <c r="F2" s="7" t="s">
        <v>4</v>
      </c>
      <c r="G2" s="7" t="s">
        <v>5</v>
      </c>
      <c r="H2" s="4"/>
      <c r="I2" s="7" t="s">
        <v>6</v>
      </c>
      <c r="J2" s="4"/>
      <c r="K2" s="30" t="s">
        <v>7</v>
      </c>
      <c r="L2" s="31"/>
      <c r="M2" s="32" t="s">
        <v>8</v>
      </c>
      <c r="N2" s="33"/>
      <c r="O2" s="30" t="s">
        <v>9</v>
      </c>
      <c r="P2" s="31"/>
      <c r="Q2" s="32" t="s">
        <v>10</v>
      </c>
      <c r="R2" s="33"/>
      <c r="S2" s="30" t="s">
        <v>11</v>
      </c>
      <c r="T2" s="31"/>
      <c r="U2" s="30" t="s">
        <v>12</v>
      </c>
      <c r="V2" s="33"/>
      <c r="W2" s="7" t="s">
        <v>13</v>
      </c>
      <c r="X2" s="1"/>
      <c r="Y2" s="10" t="s">
        <v>14</v>
      </c>
      <c r="Z2" s="10" t="s">
        <v>14</v>
      </c>
      <c r="AA2" s="10" t="s">
        <v>14</v>
      </c>
      <c r="AB2" s="10" t="s">
        <v>14</v>
      </c>
      <c r="AC2" s="10" t="s">
        <v>14</v>
      </c>
      <c r="AD2" s="10" t="s">
        <v>14</v>
      </c>
      <c r="AE2" s="10" t="s">
        <v>14</v>
      </c>
      <c r="AF2" s="10" t="s">
        <v>14</v>
      </c>
      <c r="AG2" s="10" t="s">
        <v>14</v>
      </c>
      <c r="AH2" s="10" t="s">
        <v>14</v>
      </c>
      <c r="AI2" s="10" t="s">
        <v>14</v>
      </c>
      <c r="AJ2" s="10" t="s">
        <v>14</v>
      </c>
      <c r="AK2" s="10" t="s">
        <v>14</v>
      </c>
      <c r="AL2" s="10" t="s">
        <v>14</v>
      </c>
      <c r="AM2" s="10" t="s">
        <v>14</v>
      </c>
      <c r="AN2" s="10" t="s">
        <v>14</v>
      </c>
      <c r="AO2" s="10" t="s">
        <v>14</v>
      </c>
      <c r="AP2" s="10" t="s">
        <v>14</v>
      </c>
      <c r="AQ2" s="10" t="s">
        <v>14</v>
      </c>
      <c r="AR2" s="10" t="s">
        <v>14</v>
      </c>
      <c r="AS2" s="10" t="s">
        <v>14</v>
      </c>
      <c r="AT2" s="10" t="s">
        <v>14</v>
      </c>
      <c r="AU2" s="10" t="s">
        <v>14</v>
      </c>
      <c r="AV2" s="10" t="s">
        <v>14</v>
      </c>
      <c r="AW2" s="10" t="s">
        <v>14</v>
      </c>
      <c r="AX2" s="10" t="s">
        <v>14</v>
      </c>
      <c r="AY2" s="10" t="s">
        <v>14</v>
      </c>
      <c r="AZ2" s="10" t="s">
        <v>14</v>
      </c>
      <c r="BA2" s="10" t="s">
        <v>14</v>
      </c>
      <c r="BB2" s="10" t="s">
        <v>14</v>
      </c>
      <c r="BC2" s="1"/>
    </row>
    <row r="3" spans="1:55" ht="13.5" x14ac:dyDescent="0.25">
      <c r="A3" s="1"/>
      <c r="B3" s="11">
        <v>1</v>
      </c>
      <c r="C3" s="12" t="s">
        <v>46</v>
      </c>
      <c r="D3" s="12" t="s">
        <v>50</v>
      </c>
      <c r="E3" s="12" t="s">
        <v>51</v>
      </c>
      <c r="F3" s="12" t="s">
        <v>52</v>
      </c>
      <c r="G3" s="12" t="s">
        <v>53</v>
      </c>
      <c r="H3" s="1"/>
      <c r="I3" s="14" t="s">
        <v>19</v>
      </c>
      <c r="J3" s="1"/>
      <c r="K3" s="15">
        <f t="shared" ref="K3:K22" si="0">COUNTIF(Y3:BB3,"A")</f>
        <v>1</v>
      </c>
      <c r="L3" s="16">
        <f>K3/COUNTA($Y3:$BB3)</f>
        <v>0.1</v>
      </c>
      <c r="M3" s="17">
        <f t="shared" ref="M3:M22" si="1">COUNTIF(Y3:BB3,"B")</f>
        <v>1</v>
      </c>
      <c r="N3" s="18">
        <f t="shared" ref="N3:N22" si="2">M3/COUNTA($Y3:$BB3)</f>
        <v>0.1</v>
      </c>
      <c r="O3" s="15">
        <f t="shared" ref="O3:O22" si="3">COUNTIF(Y3:BB3,"C")</f>
        <v>6</v>
      </c>
      <c r="P3" s="16">
        <f t="shared" ref="P3:P22" si="4">O3/COUNTA($Y3:$BB3)</f>
        <v>0.6</v>
      </c>
      <c r="Q3" s="17">
        <f t="shared" ref="Q3:Q22" si="5">COUNTIF(Y3:BB3,"D")</f>
        <v>2</v>
      </c>
      <c r="R3" s="18">
        <f t="shared" ref="R3:R22" si="6">Q3/COUNTA($Y3:$BB3)</f>
        <v>0.2</v>
      </c>
      <c r="S3" s="15" t="e">
        <f t="shared" ref="S3:S22" ca="1" si="7">IFS(I3="A",K3,I3="B",M3,I3="C",O3,I3="D",Q3)</f>
        <v>#NAME?</v>
      </c>
      <c r="T3" s="16" t="e">
        <f t="shared" ref="T3:T22" ca="1" si="8">IFS(I3="A",L3,I3="B",N3,I3="C",P3,I3="D",R3)</f>
        <v>#NAME?</v>
      </c>
      <c r="U3" s="15" t="e">
        <f t="shared" ref="U3:U22" ca="1" si="9">(K3+M3+O3+Q3)-S3</f>
        <v>#NAME?</v>
      </c>
      <c r="V3" s="18" t="e">
        <f t="shared" ref="V3:V22" ca="1" si="10">(U3/(S3+U3))</f>
        <v>#NAME?</v>
      </c>
      <c r="W3" s="19"/>
      <c r="X3" s="1"/>
      <c r="Y3" s="14" t="s">
        <v>16</v>
      </c>
      <c r="Z3" s="14" t="s">
        <v>17</v>
      </c>
      <c r="AA3" s="14" t="s">
        <v>19</v>
      </c>
      <c r="AB3" s="14" t="s">
        <v>16</v>
      </c>
      <c r="AC3" s="45" t="s">
        <v>19</v>
      </c>
      <c r="AD3" s="45" t="s">
        <v>19</v>
      </c>
      <c r="AE3" s="20" t="s">
        <v>18</v>
      </c>
      <c r="AF3" s="45" t="s">
        <v>19</v>
      </c>
      <c r="AG3" s="20" t="s">
        <v>19</v>
      </c>
      <c r="AH3" s="20" t="s">
        <v>19</v>
      </c>
      <c r="AI3" s="20"/>
      <c r="AJ3" s="20"/>
      <c r="AK3" s="20"/>
      <c r="AL3" s="20"/>
      <c r="AM3" s="20"/>
      <c r="AN3" s="20"/>
      <c r="AO3" s="20"/>
      <c r="AP3" s="20"/>
      <c r="AQ3" s="20"/>
      <c r="AR3" s="20"/>
      <c r="AS3" s="20"/>
      <c r="AT3" s="20"/>
      <c r="AU3" s="20"/>
      <c r="AV3" s="20"/>
      <c r="AW3" s="20"/>
      <c r="AX3" s="20"/>
      <c r="AY3" s="20"/>
      <c r="AZ3" s="20"/>
      <c r="BA3" s="20"/>
      <c r="BB3" s="20"/>
      <c r="BC3" s="1"/>
    </row>
    <row r="4" spans="1:55" ht="13.5" x14ac:dyDescent="0.25">
      <c r="A4" s="1"/>
      <c r="B4" s="11">
        <v>2</v>
      </c>
      <c r="C4" s="21" t="s">
        <v>47</v>
      </c>
      <c r="D4" s="27" t="s">
        <v>54</v>
      </c>
      <c r="E4" s="21" t="s">
        <v>55</v>
      </c>
      <c r="F4" s="21" t="s">
        <v>59</v>
      </c>
      <c r="G4" s="21" t="s">
        <v>60</v>
      </c>
      <c r="H4" s="1"/>
      <c r="I4" s="20" t="s">
        <v>17</v>
      </c>
      <c r="J4" s="1"/>
      <c r="K4" s="15">
        <f t="shared" si="0"/>
        <v>7</v>
      </c>
      <c r="L4" s="16">
        <f t="shared" ref="L4:L22" si="11">K4/COUNTA(Y4:BB4)</f>
        <v>0.7</v>
      </c>
      <c r="M4" s="17">
        <f t="shared" si="1"/>
        <v>1</v>
      </c>
      <c r="N4" s="18">
        <f t="shared" si="2"/>
        <v>0.1</v>
      </c>
      <c r="O4" s="15">
        <f t="shared" si="3"/>
        <v>1</v>
      </c>
      <c r="P4" s="16">
        <f t="shared" si="4"/>
        <v>0.1</v>
      </c>
      <c r="Q4" s="17">
        <f t="shared" si="5"/>
        <v>1</v>
      </c>
      <c r="R4" s="18">
        <f t="shared" si="6"/>
        <v>0.1</v>
      </c>
      <c r="S4" s="15" t="e">
        <f t="shared" ca="1" si="7"/>
        <v>#NAME?</v>
      </c>
      <c r="T4" s="16" t="e">
        <f t="shared" ca="1" si="8"/>
        <v>#NAME?</v>
      </c>
      <c r="U4" s="15" t="e">
        <f t="shared" ca="1" si="9"/>
        <v>#NAME?</v>
      </c>
      <c r="V4" s="18" t="e">
        <f t="shared" ca="1" si="10"/>
        <v>#NAME?</v>
      </c>
      <c r="W4" s="19"/>
      <c r="X4" s="1"/>
      <c r="Y4" s="20" t="s">
        <v>17</v>
      </c>
      <c r="Z4" s="20" t="s">
        <v>16</v>
      </c>
      <c r="AA4" s="20" t="s">
        <v>17</v>
      </c>
      <c r="AB4" s="45" t="s">
        <v>17</v>
      </c>
      <c r="AC4" s="45" t="s">
        <v>19</v>
      </c>
      <c r="AD4" s="45" t="s">
        <v>17</v>
      </c>
      <c r="AE4" s="45" t="s">
        <v>17</v>
      </c>
      <c r="AF4" s="20" t="s">
        <v>18</v>
      </c>
      <c r="AG4" s="45" t="s">
        <v>17</v>
      </c>
      <c r="AH4" s="20" t="s">
        <v>17</v>
      </c>
      <c r="AI4" s="20"/>
      <c r="AJ4" s="20"/>
      <c r="AK4" s="20"/>
      <c r="AL4" s="20"/>
      <c r="AM4" s="20"/>
      <c r="AN4" s="20"/>
      <c r="AO4" s="20"/>
      <c r="AP4" s="20"/>
      <c r="AQ4" s="20"/>
      <c r="AR4" s="20"/>
      <c r="AS4" s="20"/>
      <c r="AT4" s="20"/>
      <c r="AU4" s="20"/>
      <c r="AV4" s="20"/>
      <c r="AW4" s="20"/>
      <c r="AX4" s="20"/>
      <c r="AY4" s="20"/>
      <c r="AZ4" s="20"/>
      <c r="BA4" s="20"/>
      <c r="BB4" s="20"/>
      <c r="BC4" s="1"/>
    </row>
    <row r="5" spans="1:55" ht="13.5" x14ac:dyDescent="0.25">
      <c r="A5" s="1"/>
      <c r="B5" s="11">
        <v>3</v>
      </c>
      <c r="C5" s="21" t="s">
        <v>45</v>
      </c>
      <c r="D5" s="27" t="s">
        <v>57</v>
      </c>
      <c r="E5" t="s">
        <v>61</v>
      </c>
      <c r="F5" s="27" t="s">
        <v>56</v>
      </c>
      <c r="G5" s="44" t="s">
        <v>66</v>
      </c>
      <c r="H5" s="1"/>
      <c r="I5" s="20" t="s">
        <v>19</v>
      </c>
      <c r="J5" s="1"/>
      <c r="K5" s="15">
        <f t="shared" si="0"/>
        <v>3</v>
      </c>
      <c r="L5" s="16">
        <f t="shared" si="11"/>
        <v>0.3</v>
      </c>
      <c r="M5" s="17">
        <f t="shared" si="1"/>
        <v>2</v>
      </c>
      <c r="N5" s="18">
        <f t="shared" si="2"/>
        <v>0.2</v>
      </c>
      <c r="O5" s="15">
        <f t="shared" si="3"/>
        <v>5</v>
      </c>
      <c r="P5" s="16">
        <f t="shared" si="4"/>
        <v>0.5</v>
      </c>
      <c r="Q5" s="17">
        <f t="shared" si="5"/>
        <v>0</v>
      </c>
      <c r="R5" s="18">
        <f t="shared" si="6"/>
        <v>0</v>
      </c>
      <c r="S5" s="15" t="e">
        <f t="shared" ca="1" si="7"/>
        <v>#NAME?</v>
      </c>
      <c r="T5" s="16" t="e">
        <f t="shared" ca="1" si="8"/>
        <v>#NAME?</v>
      </c>
      <c r="U5" s="15" t="e">
        <f t="shared" ca="1" si="9"/>
        <v>#NAME?</v>
      </c>
      <c r="V5" s="18" t="e">
        <f t="shared" ca="1" si="10"/>
        <v>#NAME?</v>
      </c>
      <c r="W5" s="19"/>
      <c r="X5" s="1"/>
      <c r="Y5" s="45" t="s">
        <v>19</v>
      </c>
      <c r="Z5" s="20" t="s">
        <v>18</v>
      </c>
      <c r="AA5" s="20" t="s">
        <v>19</v>
      </c>
      <c r="AB5" s="20" t="s">
        <v>17</v>
      </c>
      <c r="AC5" s="45" t="s">
        <v>19</v>
      </c>
      <c r="AD5" s="20" t="s">
        <v>18</v>
      </c>
      <c r="AE5" s="20" t="s">
        <v>17</v>
      </c>
      <c r="AF5" s="20" t="s">
        <v>19</v>
      </c>
      <c r="AG5" s="20" t="s">
        <v>17</v>
      </c>
      <c r="AH5" s="45" t="s">
        <v>19</v>
      </c>
      <c r="AI5" s="20"/>
      <c r="AJ5" s="20"/>
      <c r="AK5" s="20"/>
      <c r="AL5" s="20"/>
      <c r="AM5" s="20"/>
      <c r="AN5" s="20"/>
      <c r="AO5" s="20"/>
      <c r="AP5" s="20"/>
      <c r="AQ5" s="20"/>
      <c r="AR5" s="20"/>
      <c r="AS5" s="20"/>
      <c r="AT5" s="20"/>
      <c r="AU5" s="20"/>
      <c r="AV5" s="20"/>
      <c r="AW5" s="20"/>
      <c r="AX5" s="20"/>
      <c r="AY5" s="20"/>
      <c r="AZ5" s="20"/>
      <c r="BA5" s="20"/>
      <c r="BB5" s="20"/>
      <c r="BC5" s="1"/>
    </row>
    <row r="6" spans="1:55" ht="13.5" x14ac:dyDescent="0.25">
      <c r="A6" s="1"/>
      <c r="B6" s="11">
        <v>4</v>
      </c>
      <c r="C6" s="21" t="s">
        <v>48</v>
      </c>
      <c r="D6" s="44" t="s">
        <v>67</v>
      </c>
      <c r="E6" s="21" t="s">
        <v>58</v>
      </c>
      <c r="F6" s="44" t="s">
        <v>68</v>
      </c>
      <c r="G6" s="44" t="s">
        <v>69</v>
      </c>
      <c r="H6" s="1"/>
      <c r="I6" s="20" t="s">
        <v>18</v>
      </c>
      <c r="J6" s="1"/>
      <c r="K6" s="15">
        <f t="shared" si="0"/>
        <v>1</v>
      </c>
      <c r="L6" s="16">
        <f t="shared" si="11"/>
        <v>0.1</v>
      </c>
      <c r="M6" s="17">
        <f t="shared" si="1"/>
        <v>7</v>
      </c>
      <c r="N6" s="18">
        <f t="shared" si="2"/>
        <v>0.7</v>
      </c>
      <c r="O6" s="15">
        <f t="shared" si="3"/>
        <v>2</v>
      </c>
      <c r="P6" s="16">
        <f t="shared" si="4"/>
        <v>0.2</v>
      </c>
      <c r="Q6" s="17">
        <f t="shared" si="5"/>
        <v>0</v>
      </c>
      <c r="R6" s="18">
        <f t="shared" si="6"/>
        <v>0</v>
      </c>
      <c r="S6" s="15" t="e">
        <f t="shared" ca="1" si="7"/>
        <v>#NAME?</v>
      </c>
      <c r="T6" s="16" t="e">
        <f t="shared" ca="1" si="8"/>
        <v>#NAME?</v>
      </c>
      <c r="U6" s="15" t="e">
        <f t="shared" ca="1" si="9"/>
        <v>#NAME?</v>
      </c>
      <c r="V6" s="18" t="e">
        <f t="shared" ca="1" si="10"/>
        <v>#NAME?</v>
      </c>
      <c r="W6" s="19"/>
      <c r="X6" s="1"/>
      <c r="Y6" s="45" t="s">
        <v>18</v>
      </c>
      <c r="Z6" s="20" t="s">
        <v>19</v>
      </c>
      <c r="AA6" s="45" t="s">
        <v>18</v>
      </c>
      <c r="AB6" s="20" t="s">
        <v>18</v>
      </c>
      <c r="AC6" s="20" t="s">
        <v>17</v>
      </c>
      <c r="AD6" s="45" t="s">
        <v>18</v>
      </c>
      <c r="AE6" s="45" t="s">
        <v>18</v>
      </c>
      <c r="AF6" s="20" t="s">
        <v>18</v>
      </c>
      <c r="AG6" s="20" t="s">
        <v>19</v>
      </c>
      <c r="AH6" s="20" t="s">
        <v>18</v>
      </c>
      <c r="AI6" s="20"/>
      <c r="AJ6" s="20"/>
      <c r="AK6" s="20"/>
      <c r="AL6" s="20"/>
      <c r="AM6" s="20"/>
      <c r="AN6" s="20"/>
      <c r="AO6" s="20"/>
      <c r="AP6" s="20"/>
      <c r="AQ6" s="20"/>
      <c r="AR6" s="20"/>
      <c r="AS6" s="20"/>
      <c r="AT6" s="20"/>
      <c r="AU6" s="20"/>
      <c r="AV6" s="20"/>
      <c r="AW6" s="20"/>
      <c r="AX6" s="20"/>
      <c r="AY6" s="20"/>
      <c r="AZ6" s="20"/>
      <c r="BA6" s="20"/>
      <c r="BB6" s="20"/>
      <c r="BC6" s="1"/>
    </row>
    <row r="7" spans="1:55" ht="13.5" x14ac:dyDescent="0.25">
      <c r="A7" s="1"/>
      <c r="B7" s="11">
        <v>5</v>
      </c>
      <c r="C7" s="44" t="s">
        <v>49</v>
      </c>
      <c r="D7" s="44" t="s">
        <v>63</v>
      </c>
      <c r="E7" s="44" t="s">
        <v>64</v>
      </c>
      <c r="F7" s="44" t="s">
        <v>65</v>
      </c>
      <c r="G7" s="21" t="s">
        <v>62</v>
      </c>
      <c r="H7" s="1"/>
      <c r="I7" s="45" t="s">
        <v>19</v>
      </c>
      <c r="J7" s="1"/>
      <c r="K7" s="15">
        <f t="shared" si="0"/>
        <v>2</v>
      </c>
      <c r="L7" s="16">
        <f t="shared" si="11"/>
        <v>0.2</v>
      </c>
      <c r="M7" s="17">
        <f t="shared" si="1"/>
        <v>1</v>
      </c>
      <c r="N7" s="18">
        <f t="shared" si="2"/>
        <v>0.1</v>
      </c>
      <c r="O7" s="15">
        <f t="shared" si="3"/>
        <v>5</v>
      </c>
      <c r="P7" s="16">
        <f t="shared" si="4"/>
        <v>0.5</v>
      </c>
      <c r="Q7" s="17">
        <f t="shared" si="5"/>
        <v>2</v>
      </c>
      <c r="R7" s="18">
        <f t="shared" si="6"/>
        <v>0.2</v>
      </c>
      <c r="S7" s="15" t="e">
        <f t="shared" ca="1" si="7"/>
        <v>#NAME?</v>
      </c>
      <c r="T7" s="16" t="e">
        <f t="shared" ca="1" si="8"/>
        <v>#NAME?</v>
      </c>
      <c r="U7" s="15" t="e">
        <f t="shared" ca="1" si="9"/>
        <v>#NAME?</v>
      </c>
      <c r="V7" s="18" t="e">
        <f t="shared" ca="1" si="10"/>
        <v>#NAME?</v>
      </c>
      <c r="W7" s="19"/>
      <c r="X7" s="1"/>
      <c r="Y7" s="20" t="s">
        <v>19</v>
      </c>
      <c r="Z7" s="20" t="s">
        <v>17</v>
      </c>
      <c r="AA7" s="45" t="s">
        <v>19</v>
      </c>
      <c r="AB7" s="20" t="s">
        <v>16</v>
      </c>
      <c r="AC7" s="45" t="s">
        <v>19</v>
      </c>
      <c r="AD7" s="20" t="s">
        <v>17</v>
      </c>
      <c r="AE7" s="20" t="s">
        <v>16</v>
      </c>
      <c r="AF7" s="45" t="s">
        <v>19</v>
      </c>
      <c r="AG7" s="20" t="s">
        <v>18</v>
      </c>
      <c r="AH7" s="20" t="s">
        <v>19</v>
      </c>
      <c r="AI7" s="20"/>
      <c r="AJ7" s="20"/>
      <c r="AK7" s="20"/>
      <c r="AL7" s="20"/>
      <c r="AM7" s="20"/>
      <c r="AN7" s="20"/>
      <c r="AO7" s="20"/>
      <c r="AP7" s="20"/>
      <c r="AQ7" s="20"/>
      <c r="AR7" s="20"/>
      <c r="AS7" s="20"/>
      <c r="AT7" s="20"/>
      <c r="AU7" s="20"/>
      <c r="AV7" s="20"/>
      <c r="AW7" s="20"/>
      <c r="AX7" s="20"/>
      <c r="AY7" s="20"/>
      <c r="AZ7" s="20"/>
      <c r="BA7" s="20"/>
      <c r="BB7" s="20"/>
      <c r="BC7" s="1"/>
    </row>
    <row r="8" spans="1:55" ht="13.5" x14ac:dyDescent="0.25">
      <c r="A8" s="1"/>
      <c r="B8" s="11">
        <v>6</v>
      </c>
      <c r="C8" s="21"/>
      <c r="D8" s="21"/>
      <c r="E8" s="21"/>
      <c r="F8" s="21"/>
      <c r="G8" s="21"/>
      <c r="H8" s="1"/>
      <c r="I8" s="20"/>
      <c r="J8" s="1"/>
      <c r="K8" s="15">
        <f t="shared" si="0"/>
        <v>0</v>
      </c>
      <c r="L8" s="16" t="e">
        <f t="shared" si="11"/>
        <v>#DIV/0!</v>
      </c>
      <c r="M8" s="17">
        <f t="shared" si="1"/>
        <v>0</v>
      </c>
      <c r="N8" s="18" t="e">
        <f t="shared" si="2"/>
        <v>#DIV/0!</v>
      </c>
      <c r="O8" s="15">
        <f t="shared" si="3"/>
        <v>0</v>
      </c>
      <c r="P8" s="16" t="e">
        <f t="shared" si="4"/>
        <v>#DIV/0!</v>
      </c>
      <c r="Q8" s="17">
        <f t="shared" si="5"/>
        <v>0</v>
      </c>
      <c r="R8" s="18" t="e">
        <f t="shared" si="6"/>
        <v>#DIV/0!</v>
      </c>
      <c r="S8" s="15" t="e">
        <f t="shared" ca="1" si="7"/>
        <v>#NAME?</v>
      </c>
      <c r="T8" s="16" t="e">
        <f t="shared" ca="1" si="8"/>
        <v>#NAME?</v>
      </c>
      <c r="U8" s="15" t="e">
        <f t="shared" ca="1" si="9"/>
        <v>#NAME?</v>
      </c>
      <c r="V8" s="18" t="e">
        <f t="shared" ca="1" si="10"/>
        <v>#NAME?</v>
      </c>
      <c r="W8" s="19"/>
      <c r="X8" s="1"/>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1"/>
    </row>
    <row r="9" spans="1:55" ht="13.5" x14ac:dyDescent="0.25">
      <c r="A9" s="1"/>
      <c r="B9" s="11">
        <v>7</v>
      </c>
      <c r="C9" s="21"/>
      <c r="D9" s="21"/>
      <c r="E9" s="21"/>
      <c r="F9" s="21"/>
      <c r="G9" s="21"/>
      <c r="H9" s="1"/>
      <c r="I9" s="20"/>
      <c r="J9" s="1"/>
      <c r="K9" s="15">
        <f t="shared" si="0"/>
        <v>0</v>
      </c>
      <c r="L9" s="16" t="e">
        <f t="shared" si="11"/>
        <v>#DIV/0!</v>
      </c>
      <c r="M9" s="17">
        <f t="shared" si="1"/>
        <v>0</v>
      </c>
      <c r="N9" s="18" t="e">
        <f t="shared" si="2"/>
        <v>#DIV/0!</v>
      </c>
      <c r="O9" s="15">
        <f t="shared" si="3"/>
        <v>0</v>
      </c>
      <c r="P9" s="16" t="e">
        <f t="shared" si="4"/>
        <v>#DIV/0!</v>
      </c>
      <c r="Q9" s="17">
        <f t="shared" si="5"/>
        <v>0</v>
      </c>
      <c r="R9" s="18" t="e">
        <f t="shared" si="6"/>
        <v>#DIV/0!</v>
      </c>
      <c r="S9" s="15" t="e">
        <f t="shared" ca="1" si="7"/>
        <v>#NAME?</v>
      </c>
      <c r="T9" s="16" t="e">
        <f t="shared" ca="1" si="8"/>
        <v>#NAME?</v>
      </c>
      <c r="U9" s="15" t="e">
        <f t="shared" ca="1" si="9"/>
        <v>#NAME?</v>
      </c>
      <c r="V9" s="18" t="e">
        <f t="shared" ca="1" si="10"/>
        <v>#NAME?</v>
      </c>
      <c r="W9" s="19"/>
      <c r="X9" s="1"/>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1"/>
    </row>
    <row r="10" spans="1:55" ht="13.5" x14ac:dyDescent="0.25">
      <c r="A10" s="1"/>
      <c r="B10" s="11">
        <v>8</v>
      </c>
      <c r="C10" s="21"/>
      <c r="D10" s="21"/>
      <c r="E10" s="21"/>
      <c r="F10" s="21"/>
      <c r="G10" s="21"/>
      <c r="H10" s="1"/>
      <c r="I10" s="20"/>
      <c r="J10" s="1"/>
      <c r="K10" s="15">
        <f t="shared" si="0"/>
        <v>0</v>
      </c>
      <c r="L10" s="16" t="e">
        <f t="shared" si="11"/>
        <v>#DIV/0!</v>
      </c>
      <c r="M10" s="17">
        <f t="shared" si="1"/>
        <v>0</v>
      </c>
      <c r="N10" s="18" t="e">
        <f t="shared" si="2"/>
        <v>#DIV/0!</v>
      </c>
      <c r="O10" s="15">
        <f t="shared" si="3"/>
        <v>0</v>
      </c>
      <c r="P10" s="16" t="e">
        <f t="shared" si="4"/>
        <v>#DIV/0!</v>
      </c>
      <c r="Q10" s="17">
        <f t="shared" si="5"/>
        <v>0</v>
      </c>
      <c r="R10" s="18" t="e">
        <f t="shared" si="6"/>
        <v>#DIV/0!</v>
      </c>
      <c r="S10" s="15" t="e">
        <f t="shared" ca="1" si="7"/>
        <v>#NAME?</v>
      </c>
      <c r="T10" s="16" t="e">
        <f t="shared" ca="1" si="8"/>
        <v>#NAME?</v>
      </c>
      <c r="U10" s="15" t="e">
        <f t="shared" ca="1" si="9"/>
        <v>#NAME?</v>
      </c>
      <c r="V10" s="18" t="e">
        <f t="shared" ca="1" si="10"/>
        <v>#NAME?</v>
      </c>
      <c r="W10" s="19"/>
      <c r="X10" s="1"/>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1"/>
    </row>
    <row r="11" spans="1:55" ht="13.5" x14ac:dyDescent="0.25">
      <c r="A11" s="1"/>
      <c r="B11" s="11">
        <v>9</v>
      </c>
      <c r="C11" s="21"/>
      <c r="D11" s="21"/>
      <c r="E11" s="21"/>
      <c r="F11" s="21"/>
      <c r="G11" s="21"/>
      <c r="H11" s="1"/>
      <c r="I11" s="20"/>
      <c r="J11" s="1"/>
      <c r="K11" s="15">
        <f t="shared" si="0"/>
        <v>0</v>
      </c>
      <c r="L11" s="16" t="e">
        <f t="shared" si="11"/>
        <v>#DIV/0!</v>
      </c>
      <c r="M11" s="17">
        <f t="shared" si="1"/>
        <v>0</v>
      </c>
      <c r="N11" s="18" t="e">
        <f t="shared" si="2"/>
        <v>#DIV/0!</v>
      </c>
      <c r="O11" s="15">
        <f t="shared" si="3"/>
        <v>0</v>
      </c>
      <c r="P11" s="16" t="e">
        <f t="shared" si="4"/>
        <v>#DIV/0!</v>
      </c>
      <c r="Q11" s="17">
        <f t="shared" si="5"/>
        <v>0</v>
      </c>
      <c r="R11" s="18" t="e">
        <f t="shared" si="6"/>
        <v>#DIV/0!</v>
      </c>
      <c r="S11" s="15" t="e">
        <f t="shared" ca="1" si="7"/>
        <v>#NAME?</v>
      </c>
      <c r="T11" s="16" t="e">
        <f t="shared" ca="1" si="8"/>
        <v>#NAME?</v>
      </c>
      <c r="U11" s="15" t="e">
        <f t="shared" ca="1" si="9"/>
        <v>#NAME?</v>
      </c>
      <c r="V11" s="18" t="e">
        <f t="shared" ca="1" si="10"/>
        <v>#NAME?</v>
      </c>
      <c r="W11" s="19"/>
      <c r="X11" s="1"/>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1"/>
    </row>
    <row r="12" spans="1:55" ht="13.5" x14ac:dyDescent="0.25">
      <c r="A12" s="1"/>
      <c r="B12" s="11">
        <v>10</v>
      </c>
      <c r="C12" s="21"/>
      <c r="D12" s="21"/>
      <c r="E12" s="21"/>
      <c r="F12" s="21"/>
      <c r="G12" s="21"/>
      <c r="H12" s="1"/>
      <c r="I12" s="20"/>
      <c r="J12" s="1"/>
      <c r="K12" s="15">
        <f t="shared" si="0"/>
        <v>0</v>
      </c>
      <c r="L12" s="16" t="e">
        <f t="shared" si="11"/>
        <v>#DIV/0!</v>
      </c>
      <c r="M12" s="17">
        <f t="shared" si="1"/>
        <v>0</v>
      </c>
      <c r="N12" s="18" t="e">
        <f t="shared" si="2"/>
        <v>#DIV/0!</v>
      </c>
      <c r="O12" s="15">
        <f t="shared" si="3"/>
        <v>0</v>
      </c>
      <c r="P12" s="16" t="e">
        <f t="shared" si="4"/>
        <v>#DIV/0!</v>
      </c>
      <c r="Q12" s="17">
        <f t="shared" si="5"/>
        <v>0</v>
      </c>
      <c r="R12" s="18" t="e">
        <f t="shared" si="6"/>
        <v>#DIV/0!</v>
      </c>
      <c r="S12" s="15" t="e">
        <f t="shared" ca="1" si="7"/>
        <v>#NAME?</v>
      </c>
      <c r="T12" s="16" t="e">
        <f t="shared" ca="1" si="8"/>
        <v>#NAME?</v>
      </c>
      <c r="U12" s="15" t="e">
        <f t="shared" ca="1" si="9"/>
        <v>#NAME?</v>
      </c>
      <c r="V12" s="18" t="e">
        <f t="shared" ca="1" si="10"/>
        <v>#NAME?</v>
      </c>
      <c r="W12" s="19"/>
      <c r="X12" s="1"/>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1"/>
    </row>
    <row r="13" spans="1:55" ht="13.5" x14ac:dyDescent="0.25">
      <c r="A13" s="1"/>
      <c r="B13" s="11">
        <v>11</v>
      </c>
      <c r="C13" s="21"/>
      <c r="D13" s="21"/>
      <c r="E13" s="21"/>
      <c r="F13" s="21"/>
      <c r="G13" s="21"/>
      <c r="H13" s="1"/>
      <c r="I13" s="20"/>
      <c r="J13" s="1"/>
      <c r="K13" s="15">
        <f t="shared" si="0"/>
        <v>0</v>
      </c>
      <c r="L13" s="16" t="e">
        <f t="shared" si="11"/>
        <v>#DIV/0!</v>
      </c>
      <c r="M13" s="17">
        <f t="shared" si="1"/>
        <v>0</v>
      </c>
      <c r="N13" s="18" t="e">
        <f t="shared" si="2"/>
        <v>#DIV/0!</v>
      </c>
      <c r="O13" s="15">
        <f t="shared" si="3"/>
        <v>0</v>
      </c>
      <c r="P13" s="16" t="e">
        <f t="shared" si="4"/>
        <v>#DIV/0!</v>
      </c>
      <c r="Q13" s="17">
        <f t="shared" si="5"/>
        <v>0</v>
      </c>
      <c r="R13" s="18" t="e">
        <f t="shared" si="6"/>
        <v>#DIV/0!</v>
      </c>
      <c r="S13" s="15" t="e">
        <f t="shared" ca="1" si="7"/>
        <v>#NAME?</v>
      </c>
      <c r="T13" s="16" t="e">
        <f t="shared" ca="1" si="8"/>
        <v>#NAME?</v>
      </c>
      <c r="U13" s="15" t="e">
        <f t="shared" ca="1" si="9"/>
        <v>#NAME?</v>
      </c>
      <c r="V13" s="18" t="e">
        <f t="shared" ca="1" si="10"/>
        <v>#NAME?</v>
      </c>
      <c r="W13" s="19"/>
      <c r="X13" s="1"/>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1"/>
    </row>
    <row r="14" spans="1:55" ht="13.5" x14ac:dyDescent="0.25">
      <c r="A14" s="1"/>
      <c r="B14" s="11">
        <v>12</v>
      </c>
      <c r="C14" s="21"/>
      <c r="D14" s="21"/>
      <c r="E14" s="21"/>
      <c r="F14" s="21"/>
      <c r="G14" s="21"/>
      <c r="H14" s="1"/>
      <c r="I14" s="20"/>
      <c r="J14" s="1"/>
      <c r="K14" s="15">
        <f t="shared" si="0"/>
        <v>0</v>
      </c>
      <c r="L14" s="16" t="e">
        <f t="shared" si="11"/>
        <v>#DIV/0!</v>
      </c>
      <c r="M14" s="17">
        <f t="shared" si="1"/>
        <v>0</v>
      </c>
      <c r="N14" s="18" t="e">
        <f t="shared" si="2"/>
        <v>#DIV/0!</v>
      </c>
      <c r="O14" s="15">
        <f t="shared" si="3"/>
        <v>0</v>
      </c>
      <c r="P14" s="16" t="e">
        <f t="shared" si="4"/>
        <v>#DIV/0!</v>
      </c>
      <c r="Q14" s="17">
        <f t="shared" si="5"/>
        <v>0</v>
      </c>
      <c r="R14" s="18" t="e">
        <f t="shared" si="6"/>
        <v>#DIV/0!</v>
      </c>
      <c r="S14" s="15" t="e">
        <f t="shared" ca="1" si="7"/>
        <v>#NAME?</v>
      </c>
      <c r="T14" s="16" t="e">
        <f t="shared" ca="1" si="8"/>
        <v>#NAME?</v>
      </c>
      <c r="U14" s="15" t="e">
        <f t="shared" ca="1" si="9"/>
        <v>#NAME?</v>
      </c>
      <c r="V14" s="18" t="e">
        <f t="shared" ca="1" si="10"/>
        <v>#NAME?</v>
      </c>
      <c r="W14" s="19"/>
      <c r="X14" s="1"/>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1"/>
    </row>
    <row r="15" spans="1:55" ht="13.5" x14ac:dyDescent="0.25">
      <c r="A15" s="1"/>
      <c r="B15" s="11">
        <v>13</v>
      </c>
      <c r="C15" s="21"/>
      <c r="D15" s="21"/>
      <c r="E15" s="21"/>
      <c r="F15" s="21"/>
      <c r="G15" s="21"/>
      <c r="H15" s="1"/>
      <c r="I15" s="20"/>
      <c r="J15" s="1"/>
      <c r="K15" s="15">
        <f t="shared" si="0"/>
        <v>0</v>
      </c>
      <c r="L15" s="16" t="e">
        <f t="shared" si="11"/>
        <v>#DIV/0!</v>
      </c>
      <c r="M15" s="17">
        <f t="shared" si="1"/>
        <v>0</v>
      </c>
      <c r="N15" s="18" t="e">
        <f t="shared" si="2"/>
        <v>#DIV/0!</v>
      </c>
      <c r="O15" s="15">
        <f t="shared" si="3"/>
        <v>0</v>
      </c>
      <c r="P15" s="16" t="e">
        <f t="shared" si="4"/>
        <v>#DIV/0!</v>
      </c>
      <c r="Q15" s="17">
        <f t="shared" si="5"/>
        <v>0</v>
      </c>
      <c r="R15" s="18" t="e">
        <f t="shared" si="6"/>
        <v>#DIV/0!</v>
      </c>
      <c r="S15" s="15" t="e">
        <f t="shared" ca="1" si="7"/>
        <v>#NAME?</v>
      </c>
      <c r="T15" s="16" t="e">
        <f t="shared" ca="1" si="8"/>
        <v>#NAME?</v>
      </c>
      <c r="U15" s="15" t="e">
        <f t="shared" ca="1" si="9"/>
        <v>#NAME?</v>
      </c>
      <c r="V15" s="18" t="e">
        <f t="shared" ca="1" si="10"/>
        <v>#NAME?</v>
      </c>
      <c r="W15" s="19"/>
      <c r="X15" s="1"/>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1"/>
    </row>
    <row r="16" spans="1:55" ht="13.5" x14ac:dyDescent="0.25">
      <c r="A16" s="1"/>
      <c r="B16" s="11">
        <v>14</v>
      </c>
      <c r="C16" s="21"/>
      <c r="D16" s="21"/>
      <c r="E16" s="21"/>
      <c r="F16" s="21"/>
      <c r="G16" s="21"/>
      <c r="H16" s="1"/>
      <c r="I16" s="20"/>
      <c r="J16" s="1"/>
      <c r="K16" s="15">
        <f t="shared" si="0"/>
        <v>0</v>
      </c>
      <c r="L16" s="16" t="e">
        <f t="shared" si="11"/>
        <v>#DIV/0!</v>
      </c>
      <c r="M16" s="17">
        <f t="shared" si="1"/>
        <v>0</v>
      </c>
      <c r="N16" s="18" t="e">
        <f t="shared" si="2"/>
        <v>#DIV/0!</v>
      </c>
      <c r="O16" s="15">
        <f t="shared" si="3"/>
        <v>0</v>
      </c>
      <c r="P16" s="16" t="e">
        <f t="shared" si="4"/>
        <v>#DIV/0!</v>
      </c>
      <c r="Q16" s="17">
        <f t="shared" si="5"/>
        <v>0</v>
      </c>
      <c r="R16" s="18" t="e">
        <f t="shared" si="6"/>
        <v>#DIV/0!</v>
      </c>
      <c r="S16" s="15" t="e">
        <f t="shared" ca="1" si="7"/>
        <v>#NAME?</v>
      </c>
      <c r="T16" s="16" t="e">
        <f t="shared" ca="1" si="8"/>
        <v>#NAME?</v>
      </c>
      <c r="U16" s="15" t="e">
        <f t="shared" ca="1" si="9"/>
        <v>#NAME?</v>
      </c>
      <c r="V16" s="18" t="e">
        <f t="shared" ca="1" si="10"/>
        <v>#NAME?</v>
      </c>
      <c r="W16" s="19"/>
      <c r="X16" s="1"/>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1"/>
    </row>
    <row r="17" spans="1:55" ht="13.5" x14ac:dyDescent="0.25">
      <c r="A17" s="1"/>
      <c r="B17" s="11">
        <v>15</v>
      </c>
      <c r="C17" s="21"/>
      <c r="D17" s="21"/>
      <c r="E17" s="21"/>
      <c r="F17" s="21"/>
      <c r="G17" s="21"/>
      <c r="H17" s="1"/>
      <c r="I17" s="20"/>
      <c r="J17" s="1"/>
      <c r="K17" s="15">
        <f t="shared" si="0"/>
        <v>0</v>
      </c>
      <c r="L17" s="16" t="e">
        <f t="shared" si="11"/>
        <v>#DIV/0!</v>
      </c>
      <c r="M17" s="17">
        <f t="shared" si="1"/>
        <v>0</v>
      </c>
      <c r="N17" s="18" t="e">
        <f t="shared" si="2"/>
        <v>#DIV/0!</v>
      </c>
      <c r="O17" s="15">
        <f t="shared" si="3"/>
        <v>0</v>
      </c>
      <c r="P17" s="16" t="e">
        <f t="shared" si="4"/>
        <v>#DIV/0!</v>
      </c>
      <c r="Q17" s="17">
        <f t="shared" si="5"/>
        <v>0</v>
      </c>
      <c r="R17" s="18" t="e">
        <f t="shared" si="6"/>
        <v>#DIV/0!</v>
      </c>
      <c r="S17" s="15" t="e">
        <f t="shared" ca="1" si="7"/>
        <v>#NAME?</v>
      </c>
      <c r="T17" s="16" t="e">
        <f t="shared" ca="1" si="8"/>
        <v>#NAME?</v>
      </c>
      <c r="U17" s="15" t="e">
        <f t="shared" ca="1" si="9"/>
        <v>#NAME?</v>
      </c>
      <c r="V17" s="18" t="e">
        <f t="shared" ca="1" si="10"/>
        <v>#NAME?</v>
      </c>
      <c r="W17" s="19"/>
      <c r="X17" s="1"/>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1"/>
    </row>
    <row r="18" spans="1:55" ht="13.5" x14ac:dyDescent="0.25">
      <c r="A18" s="1"/>
      <c r="B18" s="11">
        <v>16</v>
      </c>
      <c r="C18" s="21"/>
      <c r="D18" s="21"/>
      <c r="E18" s="21"/>
      <c r="F18" s="21"/>
      <c r="G18" s="21"/>
      <c r="H18" s="1"/>
      <c r="I18" s="20"/>
      <c r="J18" s="1"/>
      <c r="K18" s="15">
        <f t="shared" si="0"/>
        <v>0</v>
      </c>
      <c r="L18" s="16" t="e">
        <f t="shared" si="11"/>
        <v>#DIV/0!</v>
      </c>
      <c r="M18" s="17">
        <f t="shared" si="1"/>
        <v>0</v>
      </c>
      <c r="N18" s="18" t="e">
        <f t="shared" si="2"/>
        <v>#DIV/0!</v>
      </c>
      <c r="O18" s="15">
        <f t="shared" si="3"/>
        <v>0</v>
      </c>
      <c r="P18" s="16" t="e">
        <f t="shared" si="4"/>
        <v>#DIV/0!</v>
      </c>
      <c r="Q18" s="17">
        <f t="shared" si="5"/>
        <v>0</v>
      </c>
      <c r="R18" s="18" t="e">
        <f t="shared" si="6"/>
        <v>#DIV/0!</v>
      </c>
      <c r="S18" s="15" t="e">
        <f t="shared" ca="1" si="7"/>
        <v>#NAME?</v>
      </c>
      <c r="T18" s="16" t="e">
        <f t="shared" ca="1" si="8"/>
        <v>#NAME?</v>
      </c>
      <c r="U18" s="15" t="e">
        <f t="shared" ca="1" si="9"/>
        <v>#NAME?</v>
      </c>
      <c r="V18" s="18" t="e">
        <f t="shared" ca="1" si="10"/>
        <v>#NAME?</v>
      </c>
      <c r="W18" s="19"/>
      <c r="X18" s="1"/>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1"/>
    </row>
    <row r="19" spans="1:55" ht="13.5" x14ac:dyDescent="0.25">
      <c r="A19" s="1"/>
      <c r="B19" s="11">
        <v>17</v>
      </c>
      <c r="C19" s="21"/>
      <c r="D19" s="21"/>
      <c r="E19" s="21"/>
      <c r="F19" s="21"/>
      <c r="G19" s="21"/>
      <c r="H19" s="1"/>
      <c r="I19" s="20"/>
      <c r="J19" s="1"/>
      <c r="K19" s="15">
        <f t="shared" si="0"/>
        <v>0</v>
      </c>
      <c r="L19" s="16" t="e">
        <f t="shared" si="11"/>
        <v>#DIV/0!</v>
      </c>
      <c r="M19" s="17">
        <f t="shared" si="1"/>
        <v>0</v>
      </c>
      <c r="N19" s="18" t="e">
        <f t="shared" si="2"/>
        <v>#DIV/0!</v>
      </c>
      <c r="O19" s="15">
        <f t="shared" si="3"/>
        <v>0</v>
      </c>
      <c r="P19" s="16" t="e">
        <f t="shared" si="4"/>
        <v>#DIV/0!</v>
      </c>
      <c r="Q19" s="17">
        <f t="shared" si="5"/>
        <v>0</v>
      </c>
      <c r="R19" s="18" t="e">
        <f t="shared" si="6"/>
        <v>#DIV/0!</v>
      </c>
      <c r="S19" s="15" t="e">
        <f t="shared" ca="1" si="7"/>
        <v>#NAME?</v>
      </c>
      <c r="T19" s="16" t="e">
        <f t="shared" ca="1" si="8"/>
        <v>#NAME?</v>
      </c>
      <c r="U19" s="15" t="e">
        <f t="shared" ca="1" si="9"/>
        <v>#NAME?</v>
      </c>
      <c r="V19" s="18" t="e">
        <f t="shared" ca="1" si="10"/>
        <v>#NAME?</v>
      </c>
      <c r="W19" s="19"/>
      <c r="X19" s="1"/>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1"/>
    </row>
    <row r="20" spans="1:55" ht="13.5" x14ac:dyDescent="0.25">
      <c r="A20" s="1"/>
      <c r="B20" s="11">
        <v>18</v>
      </c>
      <c r="C20" s="21"/>
      <c r="D20" s="21"/>
      <c r="E20" s="21"/>
      <c r="F20" s="21"/>
      <c r="G20" s="21"/>
      <c r="H20" s="1"/>
      <c r="I20" s="20"/>
      <c r="J20" s="1"/>
      <c r="K20" s="15">
        <f t="shared" si="0"/>
        <v>0</v>
      </c>
      <c r="L20" s="16" t="e">
        <f t="shared" si="11"/>
        <v>#DIV/0!</v>
      </c>
      <c r="M20" s="17">
        <f t="shared" si="1"/>
        <v>0</v>
      </c>
      <c r="N20" s="18" t="e">
        <f t="shared" si="2"/>
        <v>#DIV/0!</v>
      </c>
      <c r="O20" s="15">
        <f t="shared" si="3"/>
        <v>0</v>
      </c>
      <c r="P20" s="16" t="e">
        <f t="shared" si="4"/>
        <v>#DIV/0!</v>
      </c>
      <c r="Q20" s="17">
        <f t="shared" si="5"/>
        <v>0</v>
      </c>
      <c r="R20" s="18" t="e">
        <f t="shared" si="6"/>
        <v>#DIV/0!</v>
      </c>
      <c r="S20" s="15" t="e">
        <f t="shared" ca="1" si="7"/>
        <v>#NAME?</v>
      </c>
      <c r="T20" s="16" t="e">
        <f t="shared" ca="1" si="8"/>
        <v>#NAME?</v>
      </c>
      <c r="U20" s="15" t="e">
        <f t="shared" ca="1" si="9"/>
        <v>#NAME?</v>
      </c>
      <c r="V20" s="18" t="e">
        <f t="shared" ca="1" si="10"/>
        <v>#NAME?</v>
      </c>
      <c r="W20" s="19"/>
      <c r="X20" s="1"/>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1"/>
    </row>
    <row r="21" spans="1:55" ht="13.5" x14ac:dyDescent="0.25">
      <c r="A21" s="1"/>
      <c r="B21" s="11">
        <v>19</v>
      </c>
      <c r="C21" s="21"/>
      <c r="D21" s="21"/>
      <c r="E21" s="21"/>
      <c r="F21" s="21"/>
      <c r="G21" s="21"/>
      <c r="H21" s="1"/>
      <c r="I21" s="20"/>
      <c r="J21" s="1"/>
      <c r="K21" s="15">
        <f t="shared" si="0"/>
        <v>0</v>
      </c>
      <c r="L21" s="16" t="e">
        <f t="shared" si="11"/>
        <v>#DIV/0!</v>
      </c>
      <c r="M21" s="17">
        <f t="shared" si="1"/>
        <v>0</v>
      </c>
      <c r="N21" s="18" t="e">
        <f t="shared" si="2"/>
        <v>#DIV/0!</v>
      </c>
      <c r="O21" s="15">
        <f t="shared" si="3"/>
        <v>0</v>
      </c>
      <c r="P21" s="16" t="e">
        <f t="shared" si="4"/>
        <v>#DIV/0!</v>
      </c>
      <c r="Q21" s="17">
        <f t="shared" si="5"/>
        <v>0</v>
      </c>
      <c r="R21" s="18" t="e">
        <f t="shared" si="6"/>
        <v>#DIV/0!</v>
      </c>
      <c r="S21" s="15" t="e">
        <f t="shared" ca="1" si="7"/>
        <v>#NAME?</v>
      </c>
      <c r="T21" s="16" t="e">
        <f t="shared" ca="1" si="8"/>
        <v>#NAME?</v>
      </c>
      <c r="U21" s="15" t="e">
        <f t="shared" ca="1" si="9"/>
        <v>#NAME?</v>
      </c>
      <c r="V21" s="18" t="e">
        <f t="shared" ca="1" si="10"/>
        <v>#NAME?</v>
      </c>
      <c r="W21" s="19"/>
      <c r="X21" s="1"/>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1"/>
    </row>
    <row r="22" spans="1:55" ht="13.5" x14ac:dyDescent="0.25">
      <c r="A22" s="1"/>
      <c r="B22" s="11">
        <v>20</v>
      </c>
      <c r="C22" s="21"/>
      <c r="D22" s="21"/>
      <c r="E22" s="21"/>
      <c r="F22" s="21"/>
      <c r="G22" s="21"/>
      <c r="H22" s="1"/>
      <c r="I22" s="20"/>
      <c r="J22" s="1"/>
      <c r="K22" s="15">
        <f t="shared" si="0"/>
        <v>0</v>
      </c>
      <c r="L22" s="16" t="e">
        <f t="shared" si="11"/>
        <v>#DIV/0!</v>
      </c>
      <c r="M22" s="17">
        <f t="shared" si="1"/>
        <v>0</v>
      </c>
      <c r="N22" s="18" t="e">
        <f t="shared" si="2"/>
        <v>#DIV/0!</v>
      </c>
      <c r="O22" s="15">
        <f t="shared" si="3"/>
        <v>0</v>
      </c>
      <c r="P22" s="16" t="e">
        <f t="shared" si="4"/>
        <v>#DIV/0!</v>
      </c>
      <c r="Q22" s="17">
        <f t="shared" si="5"/>
        <v>0</v>
      </c>
      <c r="R22" s="18" t="e">
        <f t="shared" si="6"/>
        <v>#DIV/0!</v>
      </c>
      <c r="S22" s="15" t="e">
        <f t="shared" ca="1" si="7"/>
        <v>#NAME?</v>
      </c>
      <c r="T22" s="16" t="e">
        <f t="shared" ca="1" si="8"/>
        <v>#NAME?</v>
      </c>
      <c r="U22" s="15" t="e">
        <f t="shared" ca="1" si="9"/>
        <v>#NAME?</v>
      </c>
      <c r="V22" s="18" t="e">
        <f t="shared" ca="1" si="10"/>
        <v>#NAME?</v>
      </c>
      <c r="W22" s="19"/>
      <c r="X22" s="1"/>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1"/>
    </row>
    <row r="23" spans="1:55" ht="5.25" customHeight="1" x14ac:dyDescent="0.25">
      <c r="A23" s="3"/>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ht="13.5" x14ac:dyDescent="0.25">
      <c r="A24" s="3"/>
      <c r="B24" s="36" t="s">
        <v>27</v>
      </c>
      <c r="C24" s="31"/>
      <c r="D24" s="31"/>
      <c r="E24" s="31"/>
      <c r="F24" s="31"/>
      <c r="G24" s="31"/>
      <c r="H24" s="31"/>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18.75" x14ac:dyDescent="0.3">
      <c r="A25" s="3"/>
      <c r="B25" s="11">
        <v>1</v>
      </c>
      <c r="C25" s="40" t="s">
        <v>29</v>
      </c>
      <c r="D25" s="41"/>
      <c r="E25" s="41"/>
      <c r="F25" s="41"/>
      <c r="G25" s="41"/>
      <c r="H25" s="41"/>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ht="15" x14ac:dyDescent="0.25">
      <c r="A26" s="3"/>
      <c r="B26" s="11">
        <v>2</v>
      </c>
      <c r="C26" s="38" t="s">
        <v>32</v>
      </c>
      <c r="D26" s="39"/>
      <c r="E26" s="39"/>
      <c r="F26" s="39"/>
      <c r="G26" s="39"/>
      <c r="H26" s="39"/>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ht="15" x14ac:dyDescent="0.25">
      <c r="A27" s="3"/>
      <c r="B27" s="11">
        <v>3</v>
      </c>
      <c r="C27" s="38" t="s">
        <v>33</v>
      </c>
      <c r="D27" s="39"/>
      <c r="E27" s="39"/>
      <c r="F27" s="39"/>
      <c r="G27" s="39"/>
      <c r="H27" s="39"/>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ht="20.25" x14ac:dyDescent="0.3">
      <c r="A28" s="3"/>
      <c r="B28" s="11">
        <v>4</v>
      </c>
      <c r="C28" s="42" t="s">
        <v>36</v>
      </c>
      <c r="D28" s="43"/>
      <c r="E28" s="43"/>
      <c r="F28" s="43"/>
      <c r="G28" s="43"/>
      <c r="H28" s="4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ht="20.25" x14ac:dyDescent="0.3">
      <c r="A29" s="3"/>
      <c r="B29" s="11">
        <v>5</v>
      </c>
      <c r="C29" s="42" t="s">
        <v>37</v>
      </c>
      <c r="D29" s="43"/>
      <c r="E29" s="43"/>
      <c r="F29" s="43"/>
      <c r="G29" s="43"/>
      <c r="H29" s="4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13.5" x14ac:dyDescent="0.25">
      <c r="A30" s="3"/>
      <c r="B30" s="25"/>
      <c r="C30" s="34"/>
      <c r="D30" s="31"/>
      <c r="E30" s="31"/>
      <c r="F30" s="31"/>
      <c r="G30" s="31"/>
      <c r="H30" s="31"/>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ht="13.5" x14ac:dyDescent="0.25">
      <c r="A31" s="3"/>
      <c r="B31" s="25"/>
      <c r="C31" s="35" t="s">
        <v>40</v>
      </c>
      <c r="D31" s="31"/>
      <c r="E31" s="31"/>
      <c r="F31" s="31"/>
      <c r="G31" s="31"/>
      <c r="H31" s="31"/>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ht="13.5" x14ac:dyDescent="0.25">
      <c r="A32" s="3"/>
      <c r="B32" s="25"/>
      <c r="C32" s="34"/>
      <c r="D32" s="31"/>
      <c r="E32" s="31"/>
      <c r="F32" s="31"/>
      <c r="G32" s="31"/>
      <c r="H32" s="31"/>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sheetData>
  <mergeCells count="16">
    <mergeCell ref="C31:H31"/>
    <mergeCell ref="C32:H32"/>
    <mergeCell ref="B24:H24"/>
    <mergeCell ref="C25:H25"/>
    <mergeCell ref="C26:H26"/>
    <mergeCell ref="C27:H27"/>
    <mergeCell ref="C28:H28"/>
    <mergeCell ref="C29:H29"/>
    <mergeCell ref="C30:H30"/>
    <mergeCell ref="S1:V1"/>
    <mergeCell ref="K2:L2"/>
    <mergeCell ref="M2:N2"/>
    <mergeCell ref="O2:P2"/>
    <mergeCell ref="Q2:R2"/>
    <mergeCell ref="S2:T2"/>
    <mergeCell ref="U2:V2"/>
  </mergeCells>
  <dataValidations count="1">
    <dataValidation type="list" allowBlank="1" showErrorMessage="1" sqref="I3:I22">
      <formula1>"A,B,C,D"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6"/>
  <sheetViews>
    <sheetView topLeftCell="G1" workbookViewId="0">
      <selection activeCell="M38" sqref="M38:N40"/>
    </sheetView>
  </sheetViews>
  <sheetFormatPr defaultColWidth="14.42578125" defaultRowHeight="15.75" customHeight="1" x14ac:dyDescent="0.2"/>
  <cols>
    <col min="1" max="1" width="1" customWidth="1"/>
    <col min="2" max="2" width="3" customWidth="1"/>
    <col min="3" max="7" width="28.7109375" customWidth="1"/>
    <col min="8" max="8" width="3" customWidth="1"/>
    <col min="10" max="10" width="3" customWidth="1"/>
    <col min="11" max="22" width="7.28515625" customWidth="1"/>
    <col min="23" max="23" width="62" hidden="1" customWidth="1"/>
    <col min="24" max="24" width="1" customWidth="1"/>
    <col min="25" max="34" width="11" customWidth="1"/>
    <col min="35" max="35" width="1" customWidth="1"/>
  </cols>
  <sheetData>
    <row r="1" spans="1:35" ht="13.5" x14ac:dyDescent="0.25">
      <c r="A1" s="1"/>
      <c r="B1" s="2"/>
      <c r="C1" s="3"/>
      <c r="D1" s="3"/>
      <c r="E1" s="3"/>
      <c r="F1" s="3"/>
      <c r="G1" s="3"/>
      <c r="H1" s="4"/>
      <c r="I1" s="3"/>
      <c r="J1" s="4"/>
      <c r="K1" s="3"/>
      <c r="L1" s="3"/>
      <c r="M1" s="5"/>
      <c r="N1" s="6"/>
      <c r="O1" s="3"/>
      <c r="P1" s="3"/>
      <c r="Q1" s="5"/>
      <c r="R1" s="6"/>
      <c r="S1" s="30" t="s">
        <v>0</v>
      </c>
      <c r="T1" s="31"/>
      <c r="U1" s="31"/>
      <c r="V1" s="31"/>
      <c r="W1" s="3"/>
      <c r="X1" s="1"/>
      <c r="Y1" s="8">
        <v>1</v>
      </c>
      <c r="Z1" s="8">
        <v>2</v>
      </c>
      <c r="AA1" s="8">
        <v>3</v>
      </c>
      <c r="AB1" s="8">
        <v>4</v>
      </c>
      <c r="AC1" s="8">
        <v>5</v>
      </c>
      <c r="AD1" s="8">
        <v>6</v>
      </c>
      <c r="AE1" s="8">
        <v>7</v>
      </c>
      <c r="AF1" s="8">
        <v>8</v>
      </c>
      <c r="AG1" s="8">
        <v>9</v>
      </c>
      <c r="AH1" s="8">
        <v>10</v>
      </c>
      <c r="AI1" s="1"/>
    </row>
    <row r="2" spans="1:35" ht="27" x14ac:dyDescent="0.25">
      <c r="A2" s="1"/>
      <c r="B2" s="9"/>
      <c r="C2" s="7" t="s">
        <v>1</v>
      </c>
      <c r="D2" s="7" t="s">
        <v>2</v>
      </c>
      <c r="E2" s="7" t="s">
        <v>3</v>
      </c>
      <c r="F2" s="7" t="s">
        <v>4</v>
      </c>
      <c r="G2" s="7" t="s">
        <v>5</v>
      </c>
      <c r="H2" s="4"/>
      <c r="I2" s="7" t="s">
        <v>6</v>
      </c>
      <c r="J2" s="4"/>
      <c r="K2" s="30" t="s">
        <v>7</v>
      </c>
      <c r="L2" s="31"/>
      <c r="M2" s="32" t="s">
        <v>8</v>
      </c>
      <c r="N2" s="33"/>
      <c r="O2" s="30" t="s">
        <v>9</v>
      </c>
      <c r="P2" s="31"/>
      <c r="Q2" s="32" t="s">
        <v>10</v>
      </c>
      <c r="R2" s="33"/>
      <c r="S2" s="30" t="s">
        <v>11</v>
      </c>
      <c r="T2" s="31"/>
      <c r="U2" s="30" t="s">
        <v>12</v>
      </c>
      <c r="V2" s="33"/>
      <c r="W2" s="7" t="s">
        <v>13</v>
      </c>
      <c r="X2" s="1"/>
      <c r="Y2" s="10" t="s">
        <v>14</v>
      </c>
      <c r="Z2" s="10" t="s">
        <v>14</v>
      </c>
      <c r="AA2" s="10" t="s">
        <v>14</v>
      </c>
      <c r="AB2" s="10" t="s">
        <v>14</v>
      </c>
      <c r="AC2" s="10" t="s">
        <v>14</v>
      </c>
      <c r="AD2" s="10" t="s">
        <v>14</v>
      </c>
      <c r="AE2" s="10" t="s">
        <v>14</v>
      </c>
      <c r="AF2" s="10" t="s">
        <v>14</v>
      </c>
      <c r="AG2" s="10" t="s">
        <v>14</v>
      </c>
      <c r="AH2" s="10" t="s">
        <v>14</v>
      </c>
      <c r="AI2" s="1"/>
    </row>
    <row r="3" spans="1:35" ht="13.5" x14ac:dyDescent="0.25">
      <c r="A3" s="1"/>
      <c r="B3" s="11">
        <v>1</v>
      </c>
      <c r="C3" s="12" t="s">
        <v>15</v>
      </c>
      <c r="D3" s="13">
        <v>1</v>
      </c>
      <c r="E3" s="13">
        <v>2</v>
      </c>
      <c r="F3" s="13">
        <v>3</v>
      </c>
      <c r="G3" s="13">
        <v>4</v>
      </c>
      <c r="H3" s="1"/>
      <c r="I3" s="14" t="s">
        <v>16</v>
      </c>
      <c r="J3" s="1"/>
      <c r="K3" s="15">
        <f t="shared" ref="K3:K5" si="0">COUNTIF(Y3:AH3,"A")</f>
        <v>4</v>
      </c>
      <c r="L3" s="16">
        <f>K3/COUNTA($Y3:$AH3)</f>
        <v>0.4</v>
      </c>
      <c r="M3" s="17">
        <f t="shared" ref="M3:M5" si="1">COUNTIF(Y3:AH3,"B")</f>
        <v>4</v>
      </c>
      <c r="N3" s="18">
        <f t="shared" ref="N3:N5" si="2">M3/COUNTA($Y3:$AH3)</f>
        <v>0.4</v>
      </c>
      <c r="O3" s="15">
        <f t="shared" ref="O3:O5" si="3">COUNTIF(Y3:AH3,"C")</f>
        <v>1</v>
      </c>
      <c r="P3" s="16">
        <f t="shared" ref="P3:P5" si="4">O3/COUNTA($Y3:$AH3)</f>
        <v>0.1</v>
      </c>
      <c r="Q3" s="17">
        <f t="shared" ref="Q3:Q5" si="5">COUNTIF(Y3:AH3,"D")</f>
        <v>1</v>
      </c>
      <c r="R3" s="18">
        <f t="shared" ref="R3:R5" si="6">Q3/COUNTA($Y3:$AH3)</f>
        <v>0.1</v>
      </c>
      <c r="S3" s="15" t="e">
        <f t="shared" ref="S3:S5" ca="1" si="7">IFS(I3="A",K3,I3="B",M3,I3="C",O3,I3="D",Q3)</f>
        <v>#NAME?</v>
      </c>
      <c r="T3" s="16" t="e">
        <f t="shared" ref="T3:T5" ca="1" si="8">IFS(I3="A",L3,I3="B",N3,I3="C",P3,I3="D",R3)</f>
        <v>#NAME?</v>
      </c>
      <c r="U3" s="15" t="e">
        <f t="shared" ref="U3:U5" ca="1" si="9">(K3+M3+O3+Q3)-S3</f>
        <v>#NAME?</v>
      </c>
      <c r="V3" s="18" t="e">
        <f t="shared" ref="V3:V5" ca="1" si="10">(U3/(S3+U3))</f>
        <v>#NAME?</v>
      </c>
      <c r="W3" s="19"/>
      <c r="X3" s="1"/>
      <c r="Y3" s="14" t="s">
        <v>17</v>
      </c>
      <c r="Z3" s="14" t="s">
        <v>18</v>
      </c>
      <c r="AA3" s="14" t="s">
        <v>18</v>
      </c>
      <c r="AB3" s="14" t="s">
        <v>18</v>
      </c>
      <c r="AC3" s="14" t="s">
        <v>19</v>
      </c>
      <c r="AD3" s="14" t="s">
        <v>16</v>
      </c>
      <c r="AE3" s="14" t="s">
        <v>17</v>
      </c>
      <c r="AF3" s="14" t="s">
        <v>18</v>
      </c>
      <c r="AG3" s="14" t="s">
        <v>17</v>
      </c>
      <c r="AH3" s="14" t="s">
        <v>17</v>
      </c>
      <c r="AI3" s="1"/>
    </row>
    <row r="4" spans="1:35" ht="13.5" x14ac:dyDescent="0.25">
      <c r="A4" s="1"/>
      <c r="B4" s="11">
        <v>2</v>
      </c>
      <c r="C4" s="12" t="s">
        <v>20</v>
      </c>
      <c r="D4" s="13">
        <v>8</v>
      </c>
      <c r="E4" s="13">
        <v>9</v>
      </c>
      <c r="F4" s="13">
        <v>10</v>
      </c>
      <c r="G4" s="13" t="s">
        <v>21</v>
      </c>
      <c r="H4" s="1"/>
      <c r="I4" s="14" t="s">
        <v>19</v>
      </c>
      <c r="J4" s="1"/>
      <c r="K4" s="15">
        <f t="shared" si="0"/>
        <v>3</v>
      </c>
      <c r="L4" s="16">
        <f t="shared" ref="L4:L5" si="11">K4/COUNTA(Y4:AH4)</f>
        <v>0.3</v>
      </c>
      <c r="M4" s="17">
        <f t="shared" si="1"/>
        <v>2</v>
      </c>
      <c r="N4" s="18">
        <f t="shared" si="2"/>
        <v>0.2</v>
      </c>
      <c r="O4" s="15">
        <f t="shared" si="3"/>
        <v>2</v>
      </c>
      <c r="P4" s="16">
        <f t="shared" si="4"/>
        <v>0.2</v>
      </c>
      <c r="Q4" s="17">
        <f t="shared" si="5"/>
        <v>3</v>
      </c>
      <c r="R4" s="18">
        <f t="shared" si="6"/>
        <v>0.3</v>
      </c>
      <c r="S4" s="15" t="e">
        <f t="shared" ca="1" si="7"/>
        <v>#NAME?</v>
      </c>
      <c r="T4" s="16" t="e">
        <f t="shared" ca="1" si="8"/>
        <v>#NAME?</v>
      </c>
      <c r="U4" s="15" t="e">
        <f t="shared" ca="1" si="9"/>
        <v>#NAME?</v>
      </c>
      <c r="V4" s="18" t="e">
        <f t="shared" ca="1" si="10"/>
        <v>#NAME?</v>
      </c>
      <c r="W4" s="19"/>
      <c r="X4" s="1"/>
      <c r="Y4" s="14" t="s">
        <v>18</v>
      </c>
      <c r="Z4" s="14" t="s">
        <v>16</v>
      </c>
      <c r="AA4" s="14" t="s">
        <v>17</v>
      </c>
      <c r="AB4" s="14" t="s">
        <v>19</v>
      </c>
      <c r="AC4" s="14" t="s">
        <v>16</v>
      </c>
      <c r="AD4" s="14" t="s">
        <v>18</v>
      </c>
      <c r="AE4" s="14" t="s">
        <v>17</v>
      </c>
      <c r="AF4" s="14" t="s">
        <v>19</v>
      </c>
      <c r="AG4" s="14" t="s">
        <v>17</v>
      </c>
      <c r="AH4" s="14" t="s">
        <v>16</v>
      </c>
      <c r="AI4" s="1"/>
    </row>
    <row r="5" spans="1:35" ht="13.5" x14ac:dyDescent="0.25">
      <c r="A5" s="1"/>
      <c r="B5" s="11">
        <v>3</v>
      </c>
      <c r="C5" s="12" t="s">
        <v>22</v>
      </c>
      <c r="D5" s="13" t="s">
        <v>23</v>
      </c>
      <c r="E5" s="13" t="s">
        <v>24</v>
      </c>
      <c r="F5" s="13" t="s">
        <v>25</v>
      </c>
      <c r="G5" s="13" t="s">
        <v>26</v>
      </c>
      <c r="H5" s="1"/>
      <c r="I5" s="14" t="s">
        <v>17</v>
      </c>
      <c r="J5" s="1"/>
      <c r="K5" s="15">
        <f t="shared" si="0"/>
        <v>3</v>
      </c>
      <c r="L5" s="16">
        <f t="shared" si="11"/>
        <v>0.3</v>
      </c>
      <c r="M5" s="17">
        <f t="shared" si="1"/>
        <v>3</v>
      </c>
      <c r="N5" s="18">
        <f t="shared" si="2"/>
        <v>0.3</v>
      </c>
      <c r="O5" s="15">
        <f t="shared" si="3"/>
        <v>3</v>
      </c>
      <c r="P5" s="16">
        <f t="shared" si="4"/>
        <v>0.3</v>
      </c>
      <c r="Q5" s="17">
        <f t="shared" si="5"/>
        <v>1</v>
      </c>
      <c r="R5" s="18">
        <f t="shared" si="6"/>
        <v>0.1</v>
      </c>
      <c r="S5" s="48" t="s">
        <v>16</v>
      </c>
      <c r="T5" s="16" t="e">
        <f t="shared" ca="1" si="8"/>
        <v>#NAME?</v>
      </c>
      <c r="U5" s="15" t="e">
        <f t="shared" si="9"/>
        <v>#VALUE!</v>
      </c>
      <c r="V5" s="18" t="e">
        <f t="shared" si="10"/>
        <v>#VALUE!</v>
      </c>
      <c r="W5" s="19"/>
      <c r="X5" s="1"/>
      <c r="Y5" s="14" t="s">
        <v>18</v>
      </c>
      <c r="Z5" s="14" t="s">
        <v>18</v>
      </c>
      <c r="AA5" s="14" t="s">
        <v>18</v>
      </c>
      <c r="AB5" s="14" t="s">
        <v>19</v>
      </c>
      <c r="AC5" s="14" t="s">
        <v>19</v>
      </c>
      <c r="AD5" s="14" t="s">
        <v>17</v>
      </c>
      <c r="AE5" s="14" t="s">
        <v>17</v>
      </c>
      <c r="AF5" s="14" t="s">
        <v>17</v>
      </c>
      <c r="AG5" s="14" t="s">
        <v>16</v>
      </c>
      <c r="AH5" s="14" t="s">
        <v>19</v>
      </c>
      <c r="AI5" s="1"/>
    </row>
    <row r="6" spans="1:35" ht="5.25" customHeight="1" x14ac:dyDescent="0.25">
      <c r="A6" s="3"/>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sheetData>
  <mergeCells count="7">
    <mergeCell ref="S1:V1"/>
    <mergeCell ref="K2:L2"/>
    <mergeCell ref="M2:N2"/>
    <mergeCell ref="O2:P2"/>
    <mergeCell ref="Q2:R2"/>
    <mergeCell ref="S2:T2"/>
    <mergeCell ref="U2:V2"/>
  </mergeCells>
  <dataValidations count="1">
    <dataValidation type="list" allowBlank="1" showErrorMessage="1" sqref="I3:I5">
      <formula1>"A,B,C,D"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ItemAnalysis-MultipleChoice_EDU</vt:lpstr>
      <vt:lpstr>ItemAnalysis-MultipleChoice_Tem</vt:lpstr>
      <vt:lpstr>Exemplar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Student</cp:lastModifiedBy>
  <cp:lastPrinted>2020-02-22T17:27:03Z</cp:lastPrinted>
  <dcterms:created xsi:type="dcterms:W3CDTF">2020-02-21T18:50:21Z</dcterms:created>
  <dcterms:modified xsi:type="dcterms:W3CDTF">2020-02-22T17:28:42Z</dcterms:modified>
</cp:coreProperties>
</file>