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uongmontgomery/Documents/00_school/00_current courses/ARCH 1231 Building Tech I/grades/"/>
    </mc:Choice>
  </mc:AlternateContent>
  <xr:revisionPtr revIDLastSave="0" documentId="10_ncr:8100000_{6FDC0BAE-ADC3-454B-8DEC-AEC383B55A6C}" xr6:coauthVersionLast="34" xr6:coauthVersionMax="34" xr10:uidLastSave="{00000000-0000-0000-0000-000000000000}"/>
  <bookViews>
    <workbookView xWindow="4940" yWindow="460" windowWidth="46260" windowHeight="25540" xr2:uid="{AFE9C351-D9D0-F54B-8F10-29713F4CB772}"/>
  </bookViews>
  <sheets>
    <sheet name="Sheet1" sheetId="1" r:id="rId1"/>
  </sheets>
  <definedNames>
    <definedName name="_xlnm.Print_Area" localSheetId="0">Sheet1!$C$2:$BE$76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0" i="1" l="1"/>
  <c r="AN20" i="1" l="1"/>
  <c r="AL86" i="1"/>
  <c r="E86" i="1"/>
  <c r="AA10" i="1" s="1"/>
  <c r="AC10" i="1" s="1"/>
  <c r="R20" i="1"/>
  <c r="G20" i="1"/>
  <c r="AB10" i="1"/>
  <c r="AC9" i="1" l="1"/>
  <c r="AA9" i="1"/>
  <c r="AL84" i="1"/>
  <c r="AL82" i="1"/>
  <c r="AL80" i="1"/>
  <c r="AA84" i="1"/>
  <c r="AA82" i="1"/>
  <c r="AA7" i="1" s="1"/>
  <c r="AC7" i="1" s="1"/>
  <c r="AA80" i="1"/>
  <c r="P84" i="1"/>
  <c r="P82" i="1"/>
  <c r="P80" i="1"/>
  <c r="E84" i="1"/>
  <c r="E82" i="1"/>
  <c r="E80" i="1"/>
  <c r="BB20" i="1"/>
  <c r="AY20" i="1"/>
  <c r="BD20" i="1"/>
  <c r="AF20" i="1"/>
  <c r="AQ20" i="1"/>
  <c r="U20" i="1"/>
  <c r="J20" i="1"/>
  <c r="AA8" i="1" l="1"/>
  <c r="AC8" i="1" s="1"/>
  <c r="AA6" i="1"/>
  <c r="AC6" i="1" s="1"/>
  <c r="L20" i="1"/>
  <c r="J9" i="1"/>
  <c r="J11" i="1" s="1"/>
  <c r="AS20" i="1"/>
  <c r="AH20" i="1"/>
  <c r="W20" i="1"/>
</calcChain>
</file>

<file path=xl/sharedStrings.xml><?xml version="1.0" encoding="utf-8"?>
<sst xmlns="http://schemas.openxmlformats.org/spreadsheetml/2006/main" count="164" uniqueCount="114">
  <si>
    <t>Line weight + Quality:</t>
  </si>
  <si>
    <t>Grid Underlay*</t>
  </si>
  <si>
    <t>Axon</t>
  </si>
  <si>
    <t>Structural Overlay</t>
  </si>
  <si>
    <t>Calculations</t>
  </si>
  <si>
    <t>Annotations</t>
  </si>
  <si>
    <t>Component Sections</t>
  </si>
  <si>
    <t>Reading Notes:</t>
  </si>
  <si>
    <t>Brick/CMU Bonding</t>
  </si>
  <si>
    <t>Wood Components</t>
  </si>
  <si>
    <t>Steel Shapes</t>
  </si>
  <si>
    <t>Reinforced Concrete</t>
  </si>
  <si>
    <t xml:space="preserve">Precast Concrete Flr Sys </t>
  </si>
  <si>
    <t>Brick Masonry</t>
  </si>
  <si>
    <t>Masonry Arches + Lintels</t>
  </si>
  <si>
    <t>Wood Beams + Joists</t>
  </si>
  <si>
    <t>Wood Subfloor, Decking</t>
  </si>
  <si>
    <t>Wood Plank and Beam</t>
  </si>
  <si>
    <t>Steel Beams</t>
  </si>
  <si>
    <t>Steel Open-Web Joists</t>
  </si>
  <si>
    <t>Metal Decking</t>
  </si>
  <si>
    <t>Reinfc’d Concrete Beams</t>
  </si>
  <si>
    <t>Building Envelop</t>
  </si>
  <si>
    <t>Walls: Moist + Flashing</t>
  </si>
  <si>
    <t xml:space="preserve">Thermal Protection </t>
  </si>
  <si>
    <t>Designing Ext. Wall Sys</t>
  </si>
  <si>
    <t>CMU + Brick</t>
  </si>
  <si>
    <t>Stone</t>
  </si>
  <si>
    <t>Windows</t>
  </si>
  <si>
    <t>Masonry Wall Const.</t>
  </si>
  <si>
    <t>Windows and Doors</t>
  </si>
  <si>
    <t>MODULE 1:</t>
  </si>
  <si>
    <t>Drawing Assignments:</t>
  </si>
  <si>
    <t>Floor Plan</t>
  </si>
  <si>
    <t>Projected Section Setup*</t>
  </si>
  <si>
    <t>Section 1</t>
  </si>
  <si>
    <t>Section 2</t>
  </si>
  <si>
    <t>Axon Setup*</t>
  </si>
  <si>
    <t>Egress</t>
  </si>
  <si>
    <t>Stair Design</t>
  </si>
  <si>
    <t>Stair + Codes</t>
  </si>
  <si>
    <t>Stair Configurations</t>
  </si>
  <si>
    <t>Sketchbook Assignments:</t>
  </si>
  <si>
    <t>MAX SCORE</t>
  </si>
  <si>
    <t>STUDENT SCORE</t>
  </si>
  <si>
    <t>PERCENTAGE</t>
  </si>
  <si>
    <t>STUDENT NAME:</t>
  </si>
  <si>
    <t>STUDENT ID #:</t>
  </si>
  <si>
    <t>OVERAL GRADE PROGRESS:</t>
  </si>
  <si>
    <t>MODULE 2:</t>
  </si>
  <si>
    <t>Guidelines + Dimensions</t>
  </si>
  <si>
    <t>Poche Layer</t>
  </si>
  <si>
    <t>Stars+Cutline/Up Arrow</t>
  </si>
  <si>
    <t>Windows/Doors</t>
  </si>
  <si>
    <t>Building Elements</t>
  </si>
  <si>
    <t>Forces</t>
  </si>
  <si>
    <t>Columns</t>
  </si>
  <si>
    <t>Beams Spans Trusses</t>
  </si>
  <si>
    <t>Frames Walls Plates</t>
  </si>
  <si>
    <t>Arches Vault Domes</t>
  </si>
  <si>
    <t>Joints Connections</t>
  </si>
  <si>
    <t>Structural Units</t>
  </si>
  <si>
    <t>Structural Spans</t>
  </si>
  <si>
    <t>Structural Patterns</t>
  </si>
  <si>
    <t>Lateral Stability</t>
  </si>
  <si>
    <t>Brick/CMU</t>
  </si>
  <si>
    <t>Wood</t>
  </si>
  <si>
    <t>Steel</t>
  </si>
  <si>
    <t>Concrete + Reinforcement</t>
  </si>
  <si>
    <t>Grid</t>
  </si>
  <si>
    <t>MODULE 3:</t>
  </si>
  <si>
    <t xml:space="preserve">Axon </t>
  </si>
  <si>
    <t>Expoded Axon</t>
  </si>
  <si>
    <t>MODULE 4:</t>
  </si>
  <si>
    <t>Plan/Elev/Sect Guidelines</t>
  </si>
  <si>
    <t>Plan Detail</t>
  </si>
  <si>
    <t>Elev Detail</t>
  </si>
  <si>
    <t>Section Detail</t>
  </si>
  <si>
    <t>R-Value Calc</t>
  </si>
  <si>
    <t>Discussions</t>
  </si>
  <si>
    <t>Drawing</t>
  </si>
  <si>
    <t>Structure</t>
  </si>
  <si>
    <t>Materials + Systems</t>
  </si>
  <si>
    <t>Exterior Envelope</t>
  </si>
  <si>
    <t>Site Walks</t>
  </si>
  <si>
    <t>Case Study</t>
  </si>
  <si>
    <t>points</t>
  </si>
  <si>
    <t>percentage</t>
  </si>
  <si>
    <t>points available:</t>
  </si>
  <si>
    <t>CLASS PARTICIPATION:</t>
  </si>
  <si>
    <t>FEEDBACK:</t>
  </si>
  <si>
    <t>Grade Weighting</t>
  </si>
  <si>
    <t>Drawings</t>
  </si>
  <si>
    <t>Notes</t>
  </si>
  <si>
    <t>Sketches</t>
  </si>
  <si>
    <t>Notes:</t>
  </si>
  <si>
    <t>Sketches:</t>
  </si>
  <si>
    <t>pts</t>
  </si>
  <si>
    <t>Class Participation:</t>
  </si>
  <si>
    <t>Assessments</t>
  </si>
  <si>
    <t>Assessment</t>
  </si>
  <si>
    <t>Assessment:</t>
  </si>
  <si>
    <t>Reading Drawings+Text</t>
  </si>
  <si>
    <t>Site Investigaiton</t>
  </si>
  <si>
    <t>Structural Components</t>
  </si>
  <si>
    <t>Materials+Properties</t>
  </si>
  <si>
    <t>Axon Guidelines*</t>
  </si>
  <si>
    <t>Layout Underlay*</t>
  </si>
  <si>
    <t>Assemblies + Performance Walk</t>
  </si>
  <si>
    <t>Structrural Walk</t>
  </si>
  <si>
    <t>Materials + Prop Walk</t>
  </si>
  <si>
    <t>Assemblies + Performance</t>
  </si>
  <si>
    <t>Measured Space Survey</t>
  </si>
  <si>
    <t>Survey (including grid + stairs)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</si>
</sst>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5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u/>
      <sz val="14"/>
      <color rgb="FFED7D31"/>
      <name val="Calibri (Body)_x0000_"/>
    </font>
    <font>
      <sz val="14"/>
      <color theme="1"/>
      <name val="Calibri (Body)_x0000_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rgb="FFFF0000"/>
      <name val="Calibri"/>
      <family val="2"/>
      <scheme val="minor"/>
    </font>
    <font>
      <b/>
      <u/>
      <sz val="14"/>
      <color theme="9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sz val="14"/>
      <color theme="9"/>
      <name val="Calibri"/>
      <family val="2"/>
      <scheme val="minor"/>
    </font>
    <font>
      <sz val="12"/>
      <color theme="5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4"/>
      <color theme="1" tint="0.499984740745262"/>
      <name val="Calibri"/>
      <family val="2"/>
      <scheme val="minor"/>
    </font>
    <font>
      <b/>
      <u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5"/>
      <name val="Calibri"/>
      <family val="2"/>
      <scheme val="minor"/>
    </font>
    <font>
      <sz val="14"/>
      <color theme="9"/>
      <name val="Calibri"/>
      <family val="2"/>
      <scheme val="minor"/>
    </font>
    <font>
      <sz val="14"/>
      <color theme="1" tint="0.499984740745262"/>
      <name val="Calibri (Body)_x0000_"/>
    </font>
    <font>
      <b/>
      <sz val="14"/>
      <color theme="1" tint="0.499984740745262"/>
      <name val="Calibri"/>
      <family val="2"/>
      <scheme val="minor"/>
    </font>
    <font>
      <sz val="14"/>
      <color theme="1" tint="0.499984740745262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6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5" xfId="0" applyBorder="1"/>
    <xf numFmtId="0" fontId="0" fillId="0" borderId="3" xfId="0" applyBorder="1"/>
    <xf numFmtId="0" fontId="6" fillId="0" borderId="0" xfId="0" applyFont="1" applyAlignment="1">
      <alignment vertical="center"/>
    </xf>
    <xf numFmtId="0" fontId="7" fillId="0" borderId="0" xfId="0" applyFont="1"/>
    <xf numFmtId="0" fontId="0" fillId="0" borderId="0" xfId="0" applyFill="1" applyBorder="1"/>
    <xf numFmtId="0" fontId="0" fillId="2" borderId="0" xfId="0" applyFill="1"/>
    <xf numFmtId="0" fontId="0" fillId="0" borderId="0" xfId="0" applyFill="1"/>
    <xf numFmtId="0" fontId="9" fillId="0" borderId="0" xfId="0" applyFont="1"/>
    <xf numFmtId="0" fontId="9" fillId="2" borderId="0" xfId="0" applyFont="1" applyFill="1"/>
    <xf numFmtId="0" fontId="9" fillId="0" borderId="0" xfId="0" applyFont="1" applyFill="1"/>
    <xf numFmtId="164" fontId="9" fillId="0" borderId="1" xfId="0" applyNumberFormat="1" applyFont="1" applyBorder="1"/>
    <xf numFmtId="0" fontId="9" fillId="0" borderId="4" xfId="0" applyFont="1" applyBorder="1"/>
    <xf numFmtId="0" fontId="9" fillId="0" borderId="5" xfId="0" applyFont="1" applyBorder="1"/>
    <xf numFmtId="0" fontId="9" fillId="0" borderId="3" xfId="0" applyFont="1" applyBorder="1"/>
    <xf numFmtId="0" fontId="9" fillId="0" borderId="1" xfId="0" applyFont="1" applyBorder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1" fillId="3" borderId="0" xfId="0" applyFont="1" applyFill="1" applyAlignment="1">
      <alignment vertical="center"/>
    </xf>
    <xf numFmtId="0" fontId="0" fillId="3" borderId="0" xfId="0" applyFill="1"/>
    <xf numFmtId="0" fontId="9" fillId="3" borderId="0" xfId="0" applyFont="1" applyFill="1"/>
    <xf numFmtId="0" fontId="9" fillId="3" borderId="0" xfId="0" applyFont="1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4" borderId="0" xfId="0" applyFill="1"/>
    <xf numFmtId="0" fontId="9" fillId="4" borderId="0" xfId="0" applyFont="1" applyFill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6" xfId="0" applyFill="1" applyBorder="1"/>
    <xf numFmtId="0" fontId="14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5" borderId="0" xfId="0" applyFill="1"/>
    <xf numFmtId="0" fontId="9" fillId="5" borderId="0" xfId="0" applyFont="1" applyFill="1"/>
    <xf numFmtId="0" fontId="1" fillId="3" borderId="0" xfId="0" applyFont="1" applyFill="1" applyAlignment="1">
      <alignment horizontal="center"/>
    </xf>
    <xf numFmtId="0" fontId="0" fillId="0" borderId="4" xfId="0" applyFont="1" applyBorder="1"/>
    <xf numFmtId="0" fontId="0" fillId="0" borderId="5" xfId="0" applyFont="1" applyBorder="1"/>
    <xf numFmtId="0" fontId="0" fillId="0" borderId="2" xfId="0" applyFont="1" applyBorder="1"/>
    <xf numFmtId="0" fontId="0" fillId="3" borderId="0" xfId="0" applyFont="1" applyFill="1"/>
    <xf numFmtId="0" fontId="0" fillId="0" borderId="3" xfId="0" applyFont="1" applyBorder="1"/>
    <xf numFmtId="0" fontId="0" fillId="3" borderId="0" xfId="0" applyFont="1" applyFill="1" applyBorder="1"/>
    <xf numFmtId="0" fontId="0" fillId="0" borderId="1" xfId="0" applyFont="1" applyBorder="1"/>
    <xf numFmtId="0" fontId="8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3" borderId="0" xfId="0" applyFont="1" applyFill="1" applyAlignment="1">
      <alignment horizontal="center"/>
    </xf>
    <xf numFmtId="0" fontId="19" fillId="0" borderId="0" xfId="0" applyFont="1" applyAlignment="1">
      <alignment horizontal="center" vertical="center"/>
    </xf>
    <xf numFmtId="0" fontId="2" fillId="0" borderId="0" xfId="0" applyFont="1"/>
    <xf numFmtId="0" fontId="20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21" fillId="0" borderId="0" xfId="0" applyFont="1" applyAlignment="1">
      <alignment vertical="center"/>
    </xf>
    <xf numFmtId="0" fontId="0" fillId="6" borderId="0" xfId="0" applyFill="1"/>
    <xf numFmtId="0" fontId="9" fillId="6" borderId="0" xfId="0" applyFont="1" applyFill="1"/>
    <xf numFmtId="0" fontId="19" fillId="0" borderId="0" xfId="0" applyFont="1" applyFill="1" applyAlignment="1">
      <alignment horizontal="center"/>
    </xf>
    <xf numFmtId="0" fontId="12" fillId="0" borderId="0" xfId="0" applyFont="1" applyFill="1" applyAlignment="1">
      <alignment vertical="center"/>
    </xf>
    <xf numFmtId="0" fontId="0" fillId="0" borderId="0" xfId="0" applyFont="1"/>
    <xf numFmtId="0" fontId="0" fillId="7" borderId="0" xfId="0" applyFill="1"/>
    <xf numFmtId="0" fontId="22" fillId="0" borderId="0" xfId="0" applyFont="1" applyAlignment="1">
      <alignment vertical="center"/>
    </xf>
    <xf numFmtId="0" fontId="19" fillId="8" borderId="0" xfId="0" applyFont="1" applyFill="1"/>
    <xf numFmtId="0" fontId="23" fillId="8" borderId="0" xfId="0" applyFont="1" applyFill="1"/>
    <xf numFmtId="0" fontId="1" fillId="0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3" fillId="0" borderId="0" xfId="0" applyFont="1" applyBorder="1" applyAlignment="1">
      <alignment vertical="center"/>
    </xf>
    <xf numFmtId="0" fontId="0" fillId="0" borderId="10" xfId="0" applyBorder="1"/>
    <xf numFmtId="0" fontId="0" fillId="0" borderId="12" xfId="0" applyBorder="1"/>
    <xf numFmtId="0" fontId="3" fillId="0" borderId="6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8" xfId="0" applyFill="1" applyBorder="1"/>
    <xf numFmtId="0" fontId="0" fillId="0" borderId="9" xfId="0" applyBorder="1"/>
    <xf numFmtId="0" fontId="7" fillId="0" borderId="0" xfId="0" applyFont="1" applyBorder="1"/>
    <xf numFmtId="0" fontId="7" fillId="0" borderId="0" xfId="0" applyFont="1" applyFill="1" applyBorder="1"/>
    <xf numFmtId="0" fontId="0" fillId="0" borderId="11" xfId="0" applyFill="1" applyBorder="1"/>
    <xf numFmtId="0" fontId="3" fillId="0" borderId="12" xfId="0" applyFont="1" applyBorder="1" applyAlignment="1">
      <alignment vertical="center"/>
    </xf>
    <xf numFmtId="0" fontId="0" fillId="0" borderId="13" xfId="0" applyBorder="1"/>
    <xf numFmtId="0" fontId="0" fillId="0" borderId="0" xfId="0" applyBorder="1" applyAlignment="1">
      <alignment horizontal="right"/>
    </xf>
    <xf numFmtId="0" fontId="0" fillId="9" borderId="0" xfId="0" applyFill="1"/>
    <xf numFmtId="0" fontId="0" fillId="0" borderId="0" xfId="0" applyAlignment="1">
      <alignment horizontal="center" textRotation="90"/>
    </xf>
    <xf numFmtId="0" fontId="3" fillId="0" borderId="0" xfId="0" applyFont="1" applyAlignment="1">
      <alignment horizontal="center" vertical="center" textRotation="90"/>
    </xf>
    <xf numFmtId="0" fontId="25" fillId="0" borderId="0" xfId="0" applyFont="1"/>
    <xf numFmtId="0" fontId="25" fillId="0" borderId="6" xfId="0" applyFont="1" applyBorder="1"/>
    <xf numFmtId="0" fontId="25" fillId="0" borderId="6" xfId="0" applyFont="1" applyBorder="1" applyAlignment="1">
      <alignment horizontal="center"/>
    </xf>
    <xf numFmtId="0" fontId="25" fillId="0" borderId="6" xfId="0" applyFont="1" applyFill="1" applyBorder="1"/>
    <xf numFmtId="0" fontId="25" fillId="0" borderId="0" xfId="0" applyFont="1" applyAlignment="1">
      <alignment horizontal="center"/>
    </xf>
    <xf numFmtId="0" fontId="25" fillId="0" borderId="0" xfId="0" applyFont="1" applyFill="1"/>
    <xf numFmtId="0" fontId="26" fillId="0" borderId="6" xfId="0" applyFont="1" applyBorder="1"/>
    <xf numFmtId="0" fontId="26" fillId="0" borderId="6" xfId="0" applyFont="1" applyBorder="1" applyAlignment="1">
      <alignment horizontal="center"/>
    </xf>
    <xf numFmtId="0" fontId="26" fillId="0" borderId="6" xfId="0" applyFont="1" applyFill="1" applyBorder="1"/>
    <xf numFmtId="0" fontId="27" fillId="4" borderId="0" xfId="0" applyFont="1" applyFill="1"/>
    <xf numFmtId="0" fontId="27" fillId="0" borderId="0" xfId="0" applyFont="1" applyFill="1"/>
    <xf numFmtId="0" fontId="27" fillId="0" borderId="1" xfId="0" applyFont="1" applyBorder="1"/>
    <xf numFmtId="0" fontId="27" fillId="0" borderId="0" xfId="0" applyFont="1"/>
    <xf numFmtId="164" fontId="27" fillId="0" borderId="1" xfId="0" applyNumberFormat="1" applyFont="1" applyBorder="1"/>
    <xf numFmtId="0" fontId="28" fillId="5" borderId="0" xfId="0" applyFont="1" applyFill="1"/>
    <xf numFmtId="0" fontId="28" fillId="0" borderId="0" xfId="0" applyFont="1" applyFill="1"/>
    <xf numFmtId="0" fontId="28" fillId="0" borderId="1" xfId="0" applyFont="1" applyBorder="1"/>
    <xf numFmtId="0" fontId="28" fillId="0" borderId="0" xfId="0" applyFont="1"/>
    <xf numFmtId="164" fontId="28" fillId="0" borderId="1" xfId="0" applyNumberFormat="1" applyFont="1" applyBorder="1"/>
    <xf numFmtId="0" fontId="10" fillId="2" borderId="0" xfId="0" applyFont="1" applyFill="1"/>
    <xf numFmtId="0" fontId="10" fillId="0" borderId="0" xfId="0" applyFont="1" applyFill="1"/>
    <xf numFmtId="0" fontId="10" fillId="0" borderId="1" xfId="0" applyFont="1" applyBorder="1"/>
    <xf numFmtId="0" fontId="10" fillId="0" borderId="0" xfId="0" applyFont="1"/>
    <xf numFmtId="164" fontId="10" fillId="0" borderId="1" xfId="0" applyNumberFormat="1" applyFont="1" applyBorder="1"/>
    <xf numFmtId="0" fontId="29" fillId="0" borderId="0" xfId="0" applyFont="1"/>
    <xf numFmtId="0" fontId="30" fillId="0" borderId="0" xfId="0" applyFont="1" applyAlignment="1">
      <alignment horizontal="center" vertical="center"/>
    </xf>
    <xf numFmtId="0" fontId="31" fillId="6" borderId="0" xfId="0" applyFont="1" applyFill="1"/>
    <xf numFmtId="0" fontId="31" fillId="0" borderId="0" xfId="0" applyFont="1" applyFill="1"/>
    <xf numFmtId="0" fontId="31" fillId="0" borderId="1" xfId="0" applyFont="1" applyBorder="1"/>
    <xf numFmtId="0" fontId="31" fillId="0" borderId="0" xfId="0" applyFont="1"/>
    <xf numFmtId="164" fontId="31" fillId="0" borderId="1" xfId="0" applyNumberFormat="1" applyFont="1" applyBorder="1"/>
    <xf numFmtId="0" fontId="0" fillId="0" borderId="7" xfId="0" applyBorder="1" applyAlignment="1">
      <alignment horizontal="center"/>
    </xf>
    <xf numFmtId="0" fontId="0" fillId="7" borderId="0" xfId="0" applyFill="1" applyBorder="1"/>
    <xf numFmtId="0" fontId="17" fillId="4" borderId="9" xfId="0" applyFont="1" applyFill="1" applyBorder="1"/>
    <xf numFmtId="0" fontId="17" fillId="4" borderId="11" xfId="0" applyFont="1" applyFill="1" applyBorder="1"/>
    <xf numFmtId="0" fontId="17" fillId="4" borderId="13" xfId="0" applyFont="1" applyFill="1" applyBorder="1"/>
    <xf numFmtId="0" fontId="0" fillId="5" borderId="9" xfId="0" applyFill="1" applyBorder="1"/>
    <xf numFmtId="0" fontId="0" fillId="5" borderId="11" xfId="0" applyFill="1" applyBorder="1"/>
    <xf numFmtId="0" fontId="0" fillId="5" borderId="13" xfId="0" applyFill="1" applyBorder="1"/>
    <xf numFmtId="0" fontId="0" fillId="2" borderId="9" xfId="0" applyFill="1" applyBorder="1"/>
    <xf numFmtId="0" fontId="0" fillId="2" borderId="11" xfId="0" applyFill="1" applyBorder="1"/>
    <xf numFmtId="0" fontId="0" fillId="2" borderId="13" xfId="0" applyFill="1" applyBorder="1"/>
    <xf numFmtId="0" fontId="0" fillId="6" borderId="9" xfId="0" applyFill="1" applyBorder="1"/>
    <xf numFmtId="0" fontId="0" fillId="6" borderId="11" xfId="0" applyFill="1" applyBorder="1"/>
    <xf numFmtId="0" fontId="0" fillId="6" borderId="13" xfId="0" applyFill="1" applyBorder="1"/>
    <xf numFmtId="0" fontId="0" fillId="8" borderId="9" xfId="0" applyFill="1" applyBorder="1"/>
    <xf numFmtId="0" fontId="0" fillId="8" borderId="11" xfId="0" applyFill="1" applyBorder="1"/>
    <xf numFmtId="0" fontId="0" fillId="8" borderId="13" xfId="0" applyFill="1" applyBorder="1"/>
    <xf numFmtId="0" fontId="2" fillId="0" borderId="0" xfId="0" applyFont="1" applyBorder="1"/>
    <xf numFmtId="0" fontId="26" fillId="0" borderId="0" xfId="0" applyFont="1" applyBorder="1"/>
    <xf numFmtId="0" fontId="0" fillId="0" borderId="0" xfId="0" applyFont="1" applyBorder="1"/>
    <xf numFmtId="0" fontId="32" fillId="0" borderId="0" xfId="0" applyFont="1"/>
    <xf numFmtId="0" fontId="33" fillId="0" borderId="0" xfId="0" applyFont="1" applyAlignment="1">
      <alignment horizontal="center" vertical="center" textRotation="90"/>
    </xf>
    <xf numFmtId="0" fontId="32" fillId="0" borderId="0" xfId="0" applyFont="1" applyAlignment="1">
      <alignment horizontal="center" textRotation="90"/>
    </xf>
    <xf numFmtId="0" fontId="3" fillId="0" borderId="0" xfId="0" applyFont="1" applyAlignment="1">
      <alignment horizontal="center" textRotation="90"/>
    </xf>
    <xf numFmtId="0" fontId="12" fillId="4" borderId="0" xfId="0" applyFont="1" applyFill="1" applyAlignment="1">
      <alignment horizontal="center" textRotation="90"/>
    </xf>
    <xf numFmtId="0" fontId="12" fillId="0" borderId="0" xfId="0" applyFont="1" applyFill="1" applyAlignment="1">
      <alignment horizontal="center" textRotation="90"/>
    </xf>
    <xf numFmtId="0" fontId="12" fillId="0" borderId="0" xfId="0" applyFont="1" applyAlignment="1">
      <alignment horizontal="center" textRotation="90"/>
    </xf>
    <xf numFmtId="0" fontId="12" fillId="5" borderId="0" xfId="0" applyFont="1" applyFill="1" applyAlignment="1">
      <alignment horizontal="center" textRotation="90"/>
    </xf>
    <xf numFmtId="0" fontId="12" fillId="2" borderId="0" xfId="0" applyFont="1" applyFill="1" applyAlignment="1">
      <alignment horizontal="center" textRotation="90"/>
    </xf>
    <xf numFmtId="0" fontId="12" fillId="6" borderId="0" xfId="0" applyFont="1" applyFill="1" applyAlignment="1">
      <alignment horizontal="center" textRotation="90"/>
    </xf>
    <xf numFmtId="0" fontId="34" fillId="8" borderId="0" xfId="0" applyFont="1" applyFill="1" applyAlignment="1">
      <alignment horizontal="center" textRotation="90"/>
    </xf>
    <xf numFmtId="10" fontId="2" fillId="0" borderId="0" xfId="0" applyNumberFormat="1" applyFont="1" applyBorder="1"/>
    <xf numFmtId="0" fontId="0" fillId="0" borderId="0" xfId="0" applyFont="1" applyFill="1" applyBorder="1"/>
    <xf numFmtId="164" fontId="2" fillId="0" borderId="0" xfId="0" applyNumberFormat="1" applyFont="1"/>
    <xf numFmtId="0" fontId="7" fillId="0" borderId="14" xfId="0" applyFont="1" applyBorder="1" applyAlignment="1"/>
    <xf numFmtId="0" fontId="7" fillId="0" borderId="15" xfId="0" applyFont="1" applyBorder="1" applyAlignment="1"/>
    <xf numFmtId="0" fontId="7" fillId="0" borderId="16" xfId="0" applyFont="1" applyBorder="1" applyAlignment="1"/>
    <xf numFmtId="0" fontId="0" fillId="0" borderId="0" xfId="0" applyBorder="1" applyAlignment="1">
      <alignment horizontal="left"/>
    </xf>
    <xf numFmtId="0" fontId="0" fillId="0" borderId="11" xfId="0" applyBorder="1" applyAlignment="1"/>
    <xf numFmtId="0" fontId="0" fillId="0" borderId="11" xfId="0" applyBorder="1" applyAlignment="1">
      <alignment horizontal="left"/>
    </xf>
    <xf numFmtId="0" fontId="24" fillId="0" borderId="10" xfId="0" applyFont="1" applyBorder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ED412-3348-7949-919E-7DAEAB080C49}">
  <sheetPr>
    <pageSetUpPr fitToPage="1"/>
  </sheetPr>
  <dimension ref="A3:BD86"/>
  <sheetViews>
    <sheetView tabSelected="1" topLeftCell="D1" zoomScale="150" zoomScaleNormal="150" workbookViewId="0">
      <selection activeCell="AB12" sqref="AB12"/>
    </sheetView>
  </sheetViews>
  <sheetFormatPr baseColWidth="10" defaultRowHeight="16"/>
  <cols>
    <col min="3" max="3" width="4.83203125" customWidth="1"/>
    <col min="5" max="5" width="14.5" customWidth="1"/>
    <col min="6" max="6" width="1.6640625" customWidth="1"/>
    <col min="7" max="7" width="10.83203125" style="27"/>
    <col min="8" max="8" width="2" style="11" customWidth="1"/>
    <col min="9" max="9" width="3" style="11" customWidth="1"/>
    <col min="10" max="10" width="6.6640625" customWidth="1"/>
    <col min="11" max="11" width="3.5" customWidth="1"/>
    <col min="12" max="12" width="9.33203125" customWidth="1"/>
    <col min="13" max="13" width="1" customWidth="1"/>
    <col min="14" max="14" width="2.83203125" customWidth="1"/>
    <col min="19" max="19" width="2.1640625" customWidth="1"/>
    <col min="20" max="20" width="3" customWidth="1"/>
    <col min="21" max="21" width="6.33203125" customWidth="1"/>
    <col min="22" max="22" width="4" customWidth="1"/>
    <col min="23" max="23" width="9.33203125" customWidth="1"/>
    <col min="24" max="24" width="1" customWidth="1"/>
    <col min="25" max="25" width="2.1640625" customWidth="1"/>
    <col min="30" max="30" width="2.1640625" customWidth="1"/>
    <col min="31" max="31" width="3.6640625" customWidth="1"/>
    <col min="32" max="32" width="6.6640625" customWidth="1"/>
    <col min="33" max="33" width="4.6640625" customWidth="1"/>
    <col min="34" max="34" width="9.6640625" customWidth="1"/>
    <col min="35" max="35" width="1.5" customWidth="1"/>
    <col min="36" max="36" width="2.5" customWidth="1"/>
    <col min="37" max="37" width="11.33203125" customWidth="1"/>
    <col min="41" max="41" width="2.1640625" customWidth="1"/>
    <col min="42" max="42" width="3.6640625" customWidth="1"/>
    <col min="43" max="43" width="6.1640625" customWidth="1"/>
    <col min="44" max="44" width="4" customWidth="1"/>
    <col min="45" max="45" width="9.33203125" customWidth="1"/>
    <col min="46" max="46" width="1.33203125" customWidth="1"/>
    <col min="47" max="47" width="2.5" customWidth="1"/>
    <col min="52" max="52" width="2" customWidth="1"/>
    <col min="53" max="53" width="4" customWidth="1"/>
    <col min="54" max="54" width="7" customWidth="1"/>
    <col min="55" max="55" width="5" customWidth="1"/>
    <col min="56" max="56" width="9.33203125" customWidth="1"/>
    <col min="57" max="57" width="5.5" customWidth="1"/>
  </cols>
  <sheetData>
    <row r="3" spans="2:56" ht="35" customHeight="1">
      <c r="D3" s="95" t="s">
        <v>46</v>
      </c>
      <c r="E3" s="95"/>
      <c r="F3" s="95"/>
      <c r="G3" s="95"/>
      <c r="H3" s="95"/>
      <c r="I3" s="96"/>
      <c r="J3" s="97"/>
      <c r="K3" s="97"/>
      <c r="L3" s="95"/>
      <c r="M3" s="95"/>
      <c r="N3" s="95"/>
      <c r="O3" s="95"/>
      <c r="R3" s="90"/>
      <c r="S3" s="75"/>
      <c r="T3" s="75"/>
      <c r="U3" s="75"/>
      <c r="V3" s="75"/>
      <c r="W3" s="143" t="s">
        <v>91</v>
      </c>
      <c r="X3" s="143"/>
      <c r="Y3" s="143"/>
      <c r="Z3" s="143"/>
      <c r="AA3" s="143"/>
      <c r="AB3" s="143"/>
      <c r="AC3" s="143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</row>
    <row r="4" spans="2:56" ht="9" customHeight="1">
      <c r="D4" s="94"/>
      <c r="E4" s="94"/>
      <c r="F4" s="94"/>
      <c r="G4" s="94"/>
      <c r="H4" s="94"/>
      <c r="I4" s="98"/>
      <c r="J4" s="99"/>
      <c r="K4" s="99"/>
      <c r="L4" s="94"/>
      <c r="M4" s="94"/>
      <c r="N4" s="94"/>
      <c r="O4" s="94"/>
      <c r="R4" s="75"/>
      <c r="S4" s="75"/>
      <c r="T4" s="75"/>
      <c r="U4" s="75"/>
      <c r="V4" s="75"/>
      <c r="W4" s="143"/>
      <c r="X4" s="143"/>
      <c r="Y4" s="143"/>
      <c r="Z4" s="143"/>
      <c r="AA4" s="143"/>
      <c r="AB4" s="143"/>
      <c r="AC4" s="143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</row>
    <row r="5" spans="2:56" ht="8" customHeight="1">
      <c r="D5" s="94"/>
      <c r="E5" s="94"/>
      <c r="F5" s="94"/>
      <c r="G5" s="94"/>
      <c r="H5" s="94"/>
      <c r="I5" s="98"/>
      <c r="J5" s="99"/>
      <c r="K5" s="99"/>
      <c r="L5" s="94"/>
      <c r="M5" s="94"/>
      <c r="N5" s="94"/>
      <c r="O5" s="94"/>
      <c r="R5" s="75"/>
      <c r="S5" s="75"/>
      <c r="T5" s="75"/>
      <c r="U5" s="75"/>
      <c r="V5" s="75"/>
      <c r="W5" s="143"/>
      <c r="X5" s="143"/>
      <c r="Y5" s="143"/>
      <c r="Z5" s="143"/>
      <c r="AA5" s="143"/>
      <c r="AB5" s="143"/>
      <c r="AC5" s="143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</row>
    <row r="6" spans="2:56" ht="26">
      <c r="D6" s="100" t="s">
        <v>47</v>
      </c>
      <c r="E6" s="100"/>
      <c r="F6" s="100"/>
      <c r="G6" s="100"/>
      <c r="H6" s="100"/>
      <c r="I6" s="101"/>
      <c r="J6" s="102"/>
      <c r="K6" s="102"/>
      <c r="L6" s="100"/>
      <c r="M6" s="95"/>
      <c r="N6" s="95"/>
      <c r="O6" s="95"/>
      <c r="R6" s="75"/>
      <c r="S6" s="75"/>
      <c r="T6" s="75"/>
      <c r="U6" s="75"/>
      <c r="V6" s="75"/>
      <c r="W6" s="144" t="s">
        <v>32</v>
      </c>
      <c r="X6" s="142"/>
      <c r="Y6" s="142"/>
      <c r="Z6" s="142"/>
      <c r="AA6" s="142">
        <f>E80+P80+AA80+AL80</f>
        <v>692</v>
      </c>
      <c r="AB6" s="144" t="s">
        <v>97</v>
      </c>
      <c r="AC6" s="156">
        <f>AA6/G10</f>
        <v>0.69199999999999995</v>
      </c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</row>
    <row r="7" spans="2:56">
      <c r="G7"/>
      <c r="H7"/>
      <c r="I7" s="27"/>
      <c r="J7" s="11"/>
      <c r="K7" s="11"/>
      <c r="R7" s="75"/>
      <c r="S7" s="75"/>
      <c r="T7" s="75"/>
      <c r="U7" s="75"/>
      <c r="V7" s="75"/>
      <c r="W7" s="144" t="s">
        <v>95</v>
      </c>
      <c r="X7" s="142"/>
      <c r="Y7" s="142"/>
      <c r="Z7" s="142"/>
      <c r="AA7" s="142">
        <f>E82+P82+AA82+AL82</f>
        <v>220</v>
      </c>
      <c r="AB7" s="144" t="s">
        <v>97</v>
      </c>
      <c r="AC7" s="156">
        <f>AA7/G10</f>
        <v>0.22</v>
      </c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</row>
    <row r="8" spans="2:56" ht="17" thickBot="1">
      <c r="D8" s="73"/>
      <c r="E8" s="74"/>
      <c r="F8" s="74"/>
      <c r="G8" s="74"/>
      <c r="H8" s="74"/>
      <c r="I8" s="82"/>
      <c r="J8" s="83"/>
      <c r="K8" s="83"/>
      <c r="L8" s="74"/>
      <c r="M8" s="74"/>
      <c r="N8" s="74"/>
      <c r="O8" s="84"/>
      <c r="R8" s="75"/>
      <c r="S8" s="75"/>
      <c r="T8" s="75"/>
      <c r="U8" s="75"/>
      <c r="V8" s="75"/>
      <c r="W8" s="144" t="s">
        <v>96</v>
      </c>
      <c r="X8" s="142"/>
      <c r="Y8" s="142"/>
      <c r="Z8" s="142"/>
      <c r="AA8" s="142">
        <f>E84+P84+AA84+AL84</f>
        <v>28</v>
      </c>
      <c r="AB8" s="144" t="s">
        <v>97</v>
      </c>
      <c r="AC8" s="156">
        <f>AA8/G10</f>
        <v>2.8000000000000001E-2</v>
      </c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</row>
    <row r="9" spans="2:56" ht="22" thickBot="1">
      <c r="D9" s="165" t="s">
        <v>48</v>
      </c>
      <c r="E9" s="166"/>
      <c r="F9" s="166"/>
      <c r="G9" s="166"/>
      <c r="H9" s="9"/>
      <c r="I9" s="9"/>
      <c r="J9" s="159">
        <f>J20+U20+AF20+AQ20+BB20</f>
        <v>0</v>
      </c>
      <c r="K9" s="160"/>
      <c r="L9" s="161"/>
      <c r="M9" s="75"/>
      <c r="N9" s="162" t="s">
        <v>86</v>
      </c>
      <c r="O9" s="163"/>
      <c r="R9" s="75"/>
      <c r="S9" s="75"/>
      <c r="T9" s="75"/>
      <c r="U9" s="75"/>
      <c r="V9" s="75"/>
      <c r="W9" s="144" t="s">
        <v>98</v>
      </c>
      <c r="X9" s="142"/>
      <c r="Y9" s="142"/>
      <c r="Z9" s="142"/>
      <c r="AA9" s="142">
        <f>AY20</f>
        <v>50</v>
      </c>
      <c r="AB9" s="144" t="s">
        <v>97</v>
      </c>
      <c r="AC9" s="156">
        <f>AA9/G10</f>
        <v>0.05</v>
      </c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</row>
    <row r="10" spans="2:56" ht="20" thickBot="1">
      <c r="D10" s="77"/>
      <c r="E10" s="90" t="s">
        <v>88</v>
      </c>
      <c r="F10" s="76"/>
      <c r="G10" s="80">
        <v>1000</v>
      </c>
      <c r="H10" s="9"/>
      <c r="I10" s="9"/>
      <c r="J10" s="85"/>
      <c r="K10" s="86"/>
      <c r="L10" s="81"/>
      <c r="M10" s="75"/>
      <c r="N10" s="80"/>
      <c r="O10" s="87"/>
      <c r="R10" s="75"/>
      <c r="S10" s="75"/>
      <c r="T10" s="75"/>
      <c r="U10" s="75"/>
      <c r="V10" s="75"/>
      <c r="W10" s="157" t="s">
        <v>101</v>
      </c>
      <c r="AA10" s="54">
        <f>E86+AL86</f>
        <v>10</v>
      </c>
      <c r="AB10" t="str">
        <f>AB9</f>
        <v>pts</v>
      </c>
      <c r="AC10" s="158">
        <f>AA10/G10</f>
        <v>0.01</v>
      </c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</row>
    <row r="11" spans="2:56" ht="20" thickBot="1">
      <c r="D11" s="77"/>
      <c r="E11" s="75"/>
      <c r="F11" s="76"/>
      <c r="G11" s="80"/>
      <c r="H11" s="9"/>
      <c r="I11" s="9"/>
      <c r="J11" s="159">
        <f>J9/G10</f>
        <v>0</v>
      </c>
      <c r="K11" s="160"/>
      <c r="L11" s="161"/>
      <c r="M11" s="75"/>
      <c r="N11" s="162" t="s">
        <v>87</v>
      </c>
      <c r="O11" s="164"/>
      <c r="R11" s="75"/>
      <c r="S11" s="75"/>
      <c r="T11" s="75"/>
      <c r="U11" s="75"/>
      <c r="V11" s="75"/>
      <c r="W11" s="142"/>
      <c r="X11" s="142"/>
      <c r="Y11" s="142"/>
      <c r="Z11" s="142"/>
      <c r="AA11" s="142"/>
      <c r="AB11" s="144"/>
      <c r="AC11" s="156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</row>
    <row r="12" spans="2:56">
      <c r="B12" s="75"/>
      <c r="C12" s="75"/>
      <c r="D12" s="88"/>
      <c r="E12" s="79"/>
      <c r="F12" s="32"/>
      <c r="G12" s="33"/>
      <c r="H12" s="34"/>
      <c r="I12" s="34"/>
      <c r="J12" s="32"/>
      <c r="K12" s="32"/>
      <c r="L12" s="32"/>
      <c r="M12" s="32"/>
      <c r="N12" s="32"/>
      <c r="O12" s="89"/>
      <c r="R12" s="75"/>
      <c r="S12" s="75"/>
      <c r="T12" s="75"/>
      <c r="U12" s="75"/>
      <c r="V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</row>
    <row r="13" spans="2:56">
      <c r="B13" s="75"/>
      <c r="C13" s="75"/>
      <c r="D13" s="76"/>
      <c r="E13" s="76"/>
      <c r="F13" s="75"/>
      <c r="G13" s="80"/>
      <c r="H13" s="9"/>
      <c r="I13" s="9"/>
      <c r="J13" s="75"/>
      <c r="K13" s="75"/>
      <c r="L13" s="75"/>
      <c r="M13" s="75"/>
      <c r="N13" s="75"/>
      <c r="O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</row>
    <row r="14" spans="2:56" ht="11" customHeight="1">
      <c r="D14" s="76"/>
      <c r="E14" s="76"/>
      <c r="F14" s="75"/>
      <c r="G14" s="80"/>
      <c r="H14" s="9"/>
      <c r="I14" s="9"/>
      <c r="J14" s="75"/>
      <c r="K14" s="75"/>
      <c r="L14" s="75"/>
      <c r="M14" s="75"/>
      <c r="N14" s="75"/>
      <c r="O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</row>
    <row r="15" spans="2:56" ht="11" hidden="1" customHeight="1">
      <c r="D15" s="76"/>
      <c r="E15" s="76"/>
      <c r="F15" s="75"/>
      <c r="G15" s="80"/>
      <c r="H15" s="9"/>
      <c r="I15" s="9"/>
      <c r="J15" s="75"/>
      <c r="K15" s="75"/>
      <c r="L15" s="75"/>
      <c r="M15" s="75"/>
      <c r="N15" s="75"/>
      <c r="O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</row>
    <row r="16" spans="2:56" hidden="1">
      <c r="D16" s="76"/>
      <c r="E16" s="76"/>
      <c r="F16" s="75"/>
      <c r="G16" s="80"/>
      <c r="H16" s="9"/>
      <c r="I16" s="9"/>
      <c r="J16" s="75"/>
      <c r="K16" s="75"/>
      <c r="L16" s="75"/>
      <c r="M16" s="75"/>
      <c r="N16" s="75"/>
      <c r="O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</row>
    <row r="17" spans="1:56" s="92" customFormat="1" ht="1" hidden="1" customHeight="1">
      <c r="D17" s="2"/>
      <c r="E17"/>
      <c r="F17" s="2"/>
      <c r="G17" s="27"/>
      <c r="H17" s="11"/>
      <c r="I17" s="11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</row>
    <row r="18" spans="1:56" s="145" customFormat="1" ht="113" customHeight="1">
      <c r="D18" s="146"/>
      <c r="E18" s="147"/>
      <c r="F18" s="146"/>
      <c r="G18" s="148" t="s">
        <v>43</v>
      </c>
      <c r="H18" s="149"/>
      <c r="I18" s="150"/>
      <c r="J18" s="148" t="s">
        <v>44</v>
      </c>
      <c r="K18" s="151"/>
      <c r="L18" s="148" t="s">
        <v>45</v>
      </c>
      <c r="M18" s="151"/>
      <c r="N18" s="151"/>
      <c r="O18" s="93"/>
      <c r="P18" s="151"/>
      <c r="Q18" s="93"/>
      <c r="R18" s="148" t="s">
        <v>43</v>
      </c>
      <c r="S18" s="152"/>
      <c r="T18" s="150"/>
      <c r="U18" s="148" t="s">
        <v>44</v>
      </c>
      <c r="V18" s="151"/>
      <c r="W18" s="148" t="s">
        <v>45</v>
      </c>
      <c r="X18" s="151"/>
      <c r="Y18" s="151"/>
      <c r="Z18" s="93"/>
      <c r="AA18" s="151"/>
      <c r="AB18" s="93"/>
      <c r="AC18" s="148" t="s">
        <v>43</v>
      </c>
      <c r="AD18" s="153"/>
      <c r="AE18" s="150"/>
      <c r="AF18" s="148" t="s">
        <v>44</v>
      </c>
      <c r="AG18" s="151"/>
      <c r="AH18" s="148" t="s">
        <v>45</v>
      </c>
      <c r="AI18" s="151"/>
      <c r="AJ18" s="151"/>
      <c r="AK18" s="93"/>
      <c r="AL18" s="151"/>
      <c r="AM18" s="93"/>
      <c r="AN18" s="148" t="s">
        <v>43</v>
      </c>
      <c r="AO18" s="154"/>
      <c r="AP18" s="150"/>
      <c r="AQ18" s="148" t="s">
        <v>44</v>
      </c>
      <c r="AR18" s="151"/>
      <c r="AS18" s="148" t="s">
        <v>45</v>
      </c>
      <c r="AT18" s="151"/>
      <c r="AU18" s="151"/>
      <c r="AV18" s="93"/>
      <c r="AW18" s="151"/>
      <c r="AX18" s="93"/>
      <c r="AY18" s="148" t="s">
        <v>43</v>
      </c>
      <c r="AZ18" s="155"/>
      <c r="BA18" s="150"/>
      <c r="BB18" s="148" t="s">
        <v>44</v>
      </c>
      <c r="BC18" s="151"/>
      <c r="BD18" s="148" t="s">
        <v>45</v>
      </c>
    </row>
    <row r="19" spans="1:56" s="12" customFormat="1" ht="20" thickBot="1">
      <c r="D19" s="1"/>
      <c r="E19"/>
      <c r="F19"/>
      <c r="G19" s="28"/>
      <c r="H19" s="30"/>
      <c r="I19" s="11"/>
      <c r="J19"/>
      <c r="K19"/>
      <c r="L19"/>
      <c r="M19"/>
      <c r="N19"/>
      <c r="O19" s="1"/>
      <c r="P19"/>
      <c r="Q19"/>
      <c r="R19" s="28"/>
      <c r="S19" s="37"/>
      <c r="T19" s="11"/>
      <c r="U19"/>
      <c r="V19"/>
      <c r="W19"/>
      <c r="X19"/>
      <c r="Y19"/>
      <c r="Z19" s="1"/>
      <c r="AA19"/>
      <c r="AB19"/>
      <c r="AC19" s="28"/>
      <c r="AD19" s="10"/>
      <c r="AE19" s="11"/>
      <c r="AF19"/>
      <c r="AG19"/>
      <c r="AH19"/>
      <c r="AI19"/>
      <c r="AJ19"/>
      <c r="AK19" s="1"/>
      <c r="AL19"/>
      <c r="AM19"/>
      <c r="AN19" s="28"/>
      <c r="AO19" s="62"/>
      <c r="AP19" s="11"/>
      <c r="AQ19"/>
      <c r="AR19"/>
      <c r="AS19"/>
      <c r="AT19"/>
      <c r="AU19"/>
      <c r="AV19" s="1"/>
      <c r="AW19"/>
      <c r="AX19"/>
      <c r="AY19" s="28"/>
      <c r="AZ19" s="69"/>
      <c r="BA19" s="11"/>
      <c r="BB19"/>
      <c r="BC19"/>
      <c r="BD19"/>
    </row>
    <row r="20" spans="1:56" ht="20" thickBot="1">
      <c r="D20" s="7" t="s">
        <v>31</v>
      </c>
      <c r="E20" s="8"/>
      <c r="F20" s="8"/>
      <c r="G20" s="48">
        <f>SUM(G23:G39)</f>
        <v>100</v>
      </c>
      <c r="H20" s="103"/>
      <c r="I20" s="104"/>
      <c r="J20" s="105">
        <f>SUM(J23:J37)</f>
        <v>0</v>
      </c>
      <c r="K20" s="106"/>
      <c r="L20" s="107">
        <f>J20/G20</f>
        <v>0</v>
      </c>
      <c r="M20" s="12"/>
      <c r="N20" s="12"/>
      <c r="O20" s="35" t="s">
        <v>49</v>
      </c>
      <c r="P20" s="8"/>
      <c r="Q20" s="8"/>
      <c r="R20" s="49">
        <f>SUM(R23:R49)</f>
        <v>200</v>
      </c>
      <c r="S20" s="108"/>
      <c r="T20" s="109"/>
      <c r="U20" s="110">
        <f>SUM(U23:U49)</f>
        <v>0</v>
      </c>
      <c r="V20" s="111"/>
      <c r="W20" s="112">
        <f>U20/R20</f>
        <v>0</v>
      </c>
      <c r="X20" s="12"/>
      <c r="Y20" s="12"/>
      <c r="Z20" s="47" t="s">
        <v>70</v>
      </c>
      <c r="AA20" s="8"/>
      <c r="AB20" s="8"/>
      <c r="AC20" s="29">
        <f>SUM(AC23:AC49)</f>
        <v>300</v>
      </c>
      <c r="AD20" s="113"/>
      <c r="AE20" s="114"/>
      <c r="AF20" s="115">
        <f>SUM(AF23:AF49)</f>
        <v>0</v>
      </c>
      <c r="AG20" s="116"/>
      <c r="AH20" s="117">
        <f>AF20/AC20</f>
        <v>0</v>
      </c>
      <c r="AI20" s="12"/>
      <c r="AJ20" s="12"/>
      <c r="AK20" s="61" t="s">
        <v>73</v>
      </c>
      <c r="AL20" s="118"/>
      <c r="AM20" s="118"/>
      <c r="AN20" s="119">
        <f>SUM(AN23:AN46)</f>
        <v>350</v>
      </c>
      <c r="AO20" s="120"/>
      <c r="AP20" s="121"/>
      <c r="AQ20" s="122">
        <f>SUM(AQ23:AQ44)</f>
        <v>0</v>
      </c>
      <c r="AR20" s="123"/>
      <c r="AS20" s="124">
        <f>AQ20/AN20</f>
        <v>0</v>
      </c>
      <c r="AT20" s="12"/>
      <c r="AU20" s="12"/>
      <c r="AV20" s="68" t="s">
        <v>89</v>
      </c>
      <c r="AW20" s="8"/>
      <c r="AX20" s="8"/>
      <c r="AY20" s="50">
        <f>SUM(AY23:AY33)</f>
        <v>50</v>
      </c>
      <c r="AZ20" s="70"/>
      <c r="BA20" s="14"/>
      <c r="BB20" s="19">
        <f>SUM(BB23:BB33)</f>
        <v>0</v>
      </c>
      <c r="BC20" s="12"/>
      <c r="BD20" s="15">
        <f>BB20/AY20</f>
        <v>0</v>
      </c>
    </row>
    <row r="21" spans="1:56">
      <c r="G21" s="51"/>
      <c r="H21" s="30"/>
      <c r="R21" s="51"/>
      <c r="S21" s="37"/>
      <c r="T21" s="11"/>
      <c r="AC21" s="51"/>
      <c r="AD21" s="10"/>
      <c r="AE21" s="11"/>
      <c r="AN21" s="51"/>
      <c r="AO21" s="62"/>
      <c r="AP21" s="11"/>
      <c r="AY21" s="51"/>
      <c r="AZ21" s="69"/>
      <c r="BA21" s="11"/>
    </row>
    <row r="22" spans="1:56" ht="17" thickBot="1">
      <c r="D22" s="23" t="s">
        <v>32</v>
      </c>
      <c r="E22" s="24"/>
      <c r="F22" s="24"/>
      <c r="G22" s="52"/>
      <c r="H22" s="30"/>
      <c r="I22" s="24"/>
      <c r="J22" s="24"/>
      <c r="K22" s="91"/>
      <c r="L22" s="91"/>
      <c r="M22" s="91"/>
      <c r="N22" s="91"/>
      <c r="O22" s="23" t="s">
        <v>32</v>
      </c>
      <c r="P22" s="24"/>
      <c r="Q22" s="24"/>
      <c r="R22" s="52"/>
      <c r="S22" s="37"/>
      <c r="T22" s="24"/>
      <c r="U22" s="24"/>
      <c r="V22" s="91"/>
      <c r="W22" s="91"/>
      <c r="X22" s="91"/>
      <c r="Y22" s="91"/>
      <c r="Z22" s="23" t="s">
        <v>32</v>
      </c>
      <c r="AA22" s="24"/>
      <c r="AB22" s="24"/>
      <c r="AC22" s="52"/>
      <c r="AD22" s="10"/>
      <c r="AE22" s="24"/>
      <c r="AF22" s="24"/>
      <c r="AG22" s="91"/>
      <c r="AH22" s="91"/>
      <c r="AI22" s="91"/>
      <c r="AJ22" s="91"/>
      <c r="AK22" s="23" t="s">
        <v>32</v>
      </c>
      <c r="AL22" s="24"/>
      <c r="AM22" s="24"/>
      <c r="AN22" s="52"/>
      <c r="AO22" s="62"/>
      <c r="AP22" s="24"/>
      <c r="AQ22" s="24"/>
      <c r="AR22" s="91"/>
      <c r="AS22" s="91"/>
      <c r="AT22" s="91"/>
      <c r="AU22" s="91"/>
      <c r="AV22" s="23" t="s">
        <v>79</v>
      </c>
      <c r="AW22" s="24"/>
      <c r="AX22" s="24"/>
      <c r="AY22" s="52"/>
      <c r="AZ22" s="69"/>
      <c r="BA22" s="24"/>
      <c r="BB22" s="24"/>
      <c r="BC22" s="67"/>
      <c r="BD22" s="67"/>
    </row>
    <row r="23" spans="1:56" ht="19">
      <c r="D23" s="21" t="s">
        <v>0</v>
      </c>
      <c r="E23" s="1"/>
      <c r="G23" s="51">
        <v>10</v>
      </c>
      <c r="H23" s="31"/>
      <c r="I23" s="14"/>
      <c r="J23" s="40"/>
      <c r="O23" s="21" t="s">
        <v>0</v>
      </c>
      <c r="P23" s="1"/>
      <c r="R23" s="51">
        <v>20</v>
      </c>
      <c r="S23" s="38"/>
      <c r="T23" s="14"/>
      <c r="U23" s="16"/>
      <c r="Z23" s="21" t="s">
        <v>0</v>
      </c>
      <c r="AA23" s="1"/>
      <c r="AC23" s="51">
        <v>25</v>
      </c>
      <c r="AD23" s="13"/>
      <c r="AE23" s="14"/>
      <c r="AF23" s="56"/>
      <c r="AK23" s="21" t="s">
        <v>0</v>
      </c>
      <c r="AL23" s="1"/>
      <c r="AN23" s="51">
        <v>30</v>
      </c>
      <c r="AO23" s="63"/>
      <c r="AP23" s="14"/>
      <c r="AQ23" s="56"/>
      <c r="AV23" t="s">
        <v>69</v>
      </c>
      <c r="AW23" s="1"/>
      <c r="AY23" s="51">
        <v>5</v>
      </c>
      <c r="AZ23" s="70"/>
      <c r="BA23" s="14"/>
      <c r="BB23" s="56"/>
    </row>
    <row r="24" spans="1:56" ht="19">
      <c r="D24" s="22" t="s">
        <v>1</v>
      </c>
      <c r="F24" s="2"/>
      <c r="G24" s="51">
        <v>9</v>
      </c>
      <c r="H24" s="31"/>
      <c r="I24" s="14"/>
      <c r="J24" s="41"/>
      <c r="O24" s="22" t="s">
        <v>1</v>
      </c>
      <c r="Q24" s="2"/>
      <c r="R24" s="51">
        <v>20</v>
      </c>
      <c r="S24" s="38"/>
      <c r="T24" s="14"/>
      <c r="U24" s="17"/>
      <c r="Z24" s="22" t="s">
        <v>1</v>
      </c>
      <c r="AB24" s="2"/>
      <c r="AC24" s="51">
        <v>25</v>
      </c>
      <c r="AD24" s="13"/>
      <c r="AE24" s="14"/>
      <c r="AF24" s="57"/>
      <c r="AK24" s="22" t="s">
        <v>107</v>
      </c>
      <c r="AM24" s="2"/>
      <c r="AN24" s="51">
        <v>20</v>
      </c>
      <c r="AO24" s="63"/>
      <c r="AP24" s="14"/>
      <c r="AQ24" s="57"/>
      <c r="AV24" s="21" t="s">
        <v>80</v>
      </c>
      <c r="AX24" s="2"/>
      <c r="AY24" s="51">
        <v>5</v>
      </c>
      <c r="AZ24" s="70"/>
      <c r="BA24" s="14"/>
      <c r="BB24" s="57"/>
    </row>
    <row r="25" spans="1:56" ht="19">
      <c r="A25" s="1"/>
      <c r="B25" s="1"/>
      <c r="D25" s="21" t="s">
        <v>33</v>
      </c>
      <c r="F25" s="1"/>
      <c r="G25" s="51">
        <v>10</v>
      </c>
      <c r="H25" s="31"/>
      <c r="I25" s="14"/>
      <c r="J25" s="41"/>
      <c r="O25" s="21" t="s">
        <v>50</v>
      </c>
      <c r="Q25" s="1"/>
      <c r="R25" s="51">
        <v>20</v>
      </c>
      <c r="S25" s="38"/>
      <c r="T25" s="14"/>
      <c r="U25" s="17"/>
      <c r="Z25" s="21" t="s">
        <v>106</v>
      </c>
      <c r="AB25" s="1"/>
      <c r="AC25" s="51">
        <v>25</v>
      </c>
      <c r="AD25" s="13"/>
      <c r="AE25" s="14"/>
      <c r="AF25" s="57"/>
      <c r="AK25" s="21" t="s">
        <v>106</v>
      </c>
      <c r="AM25" s="1"/>
      <c r="AN25" s="51">
        <v>22</v>
      </c>
      <c r="AO25" s="63"/>
      <c r="AP25" s="14"/>
      <c r="AQ25" s="57"/>
      <c r="AV25" s="22" t="s">
        <v>81</v>
      </c>
      <c r="AX25" s="1"/>
      <c r="AY25" s="51">
        <v>5</v>
      </c>
      <c r="AZ25" s="70"/>
      <c r="BA25" s="14"/>
      <c r="BB25" s="57"/>
    </row>
    <row r="26" spans="1:56" ht="19">
      <c r="A26" s="1"/>
      <c r="C26" s="1"/>
      <c r="D26" s="21" t="s">
        <v>34</v>
      </c>
      <c r="E26" s="1"/>
      <c r="G26" s="51">
        <v>8</v>
      </c>
      <c r="H26" s="31"/>
      <c r="I26" s="14"/>
      <c r="J26" s="41"/>
      <c r="O26" s="21" t="s">
        <v>51</v>
      </c>
      <c r="P26" s="1"/>
      <c r="R26" s="51">
        <v>20</v>
      </c>
      <c r="S26" s="38"/>
      <c r="T26" s="14"/>
      <c r="U26" s="17"/>
      <c r="Z26" s="21" t="s">
        <v>71</v>
      </c>
      <c r="AA26" s="1"/>
      <c r="AC26" s="51">
        <v>25</v>
      </c>
      <c r="AD26" s="13"/>
      <c r="AE26" s="14"/>
      <c r="AF26" s="57"/>
      <c r="AK26" s="21" t="s">
        <v>2</v>
      </c>
      <c r="AL26" s="1"/>
      <c r="AN26" s="51">
        <v>30</v>
      </c>
      <c r="AO26" s="63"/>
      <c r="AP26" s="14"/>
      <c r="AQ26" s="57"/>
      <c r="AV26" s="21" t="s">
        <v>82</v>
      </c>
      <c r="AY26" s="51">
        <v>5</v>
      </c>
      <c r="AZ26" s="69"/>
      <c r="BB26" s="5"/>
    </row>
    <row r="27" spans="1:56" ht="20" thickBot="1">
      <c r="A27" s="1"/>
      <c r="B27" s="1"/>
      <c r="D27" s="21" t="s">
        <v>35</v>
      </c>
      <c r="F27" s="1"/>
      <c r="G27" s="51">
        <v>10</v>
      </c>
      <c r="H27" s="31"/>
      <c r="I27" s="14"/>
      <c r="J27" s="41"/>
      <c r="O27" s="21" t="s">
        <v>52</v>
      </c>
      <c r="Q27" s="1"/>
      <c r="R27" s="51">
        <v>20</v>
      </c>
      <c r="S27" s="38"/>
      <c r="T27" s="14"/>
      <c r="U27" s="17"/>
      <c r="Z27" s="21" t="s">
        <v>3</v>
      </c>
      <c r="AB27" s="1"/>
      <c r="AC27" s="51">
        <v>25</v>
      </c>
      <c r="AD27" s="13"/>
      <c r="AE27" s="14"/>
      <c r="AF27" s="57"/>
      <c r="AK27" s="21" t="s">
        <v>74</v>
      </c>
      <c r="AM27" s="1"/>
      <c r="AN27" s="51">
        <v>30</v>
      </c>
      <c r="AO27" s="63"/>
      <c r="AP27" s="14"/>
      <c r="AQ27" s="57"/>
      <c r="AV27" t="s">
        <v>83</v>
      </c>
      <c r="AY27" s="51">
        <v>5</v>
      </c>
      <c r="AZ27" s="69"/>
      <c r="BB27" s="6"/>
    </row>
    <row r="28" spans="1:56" ht="20" thickBot="1">
      <c r="A28" s="1"/>
      <c r="B28" s="1"/>
      <c r="D28" s="21" t="s">
        <v>36</v>
      </c>
      <c r="F28" s="1"/>
      <c r="G28" s="51">
        <v>10</v>
      </c>
      <c r="H28" s="31"/>
      <c r="I28" s="14"/>
      <c r="J28" s="41"/>
      <c r="O28" s="21" t="s">
        <v>53</v>
      </c>
      <c r="Q28" s="1"/>
      <c r="R28" s="51">
        <v>18</v>
      </c>
      <c r="S28" s="38"/>
      <c r="T28" s="14"/>
      <c r="U28" s="18"/>
      <c r="Z28" s="21" t="s">
        <v>72</v>
      </c>
      <c r="AB28" s="1"/>
      <c r="AC28" s="51">
        <v>26</v>
      </c>
      <c r="AD28" s="13"/>
      <c r="AE28" s="14"/>
      <c r="AF28" s="57"/>
      <c r="AK28" s="21" t="s">
        <v>75</v>
      </c>
      <c r="AM28" s="1"/>
      <c r="AN28" s="51">
        <v>30</v>
      </c>
      <c r="AO28" s="63"/>
      <c r="AP28" s="14"/>
      <c r="AQ28" s="57"/>
      <c r="AV28" s="23" t="s">
        <v>84</v>
      </c>
      <c r="AW28" s="24"/>
      <c r="AX28" s="24"/>
      <c r="AY28" s="52"/>
      <c r="AZ28" s="69"/>
      <c r="BA28" s="24"/>
      <c r="BB28" s="24"/>
    </row>
    <row r="29" spans="1:56" ht="20" thickBot="1">
      <c r="A29" s="1"/>
      <c r="B29" s="1"/>
      <c r="D29" s="21" t="s">
        <v>37</v>
      </c>
      <c r="F29" s="1"/>
      <c r="G29" s="51">
        <v>8</v>
      </c>
      <c r="H29" s="31"/>
      <c r="I29" s="14"/>
      <c r="J29" s="41"/>
      <c r="O29" s="23" t="s">
        <v>7</v>
      </c>
      <c r="P29" s="24"/>
      <c r="Q29" s="24"/>
      <c r="R29" s="52"/>
      <c r="S29" s="38"/>
      <c r="T29" s="25"/>
      <c r="U29" s="25"/>
      <c r="Z29" s="21" t="s">
        <v>4</v>
      </c>
      <c r="AC29" s="51">
        <v>27</v>
      </c>
      <c r="AD29" s="10"/>
      <c r="AF29" s="5"/>
      <c r="AK29" s="21" t="s">
        <v>76</v>
      </c>
      <c r="AN29" s="51">
        <v>30</v>
      </c>
      <c r="AO29" s="62"/>
      <c r="AQ29" s="5"/>
      <c r="AV29" t="s">
        <v>112</v>
      </c>
      <c r="AW29" s="1"/>
      <c r="AY29" s="51">
        <v>5</v>
      </c>
      <c r="AZ29" s="70"/>
      <c r="BA29" s="14"/>
      <c r="BB29" s="56"/>
    </row>
    <row r="30" spans="1:56" ht="20" thickBot="1">
      <c r="A30" s="1"/>
      <c r="C30" s="1"/>
      <c r="D30" s="21" t="s">
        <v>2</v>
      </c>
      <c r="G30" s="53">
        <v>10</v>
      </c>
      <c r="H30" s="31"/>
      <c r="I30" s="14"/>
      <c r="J30" s="42"/>
      <c r="O30" s="21" t="s">
        <v>54</v>
      </c>
      <c r="R30" s="53">
        <v>4</v>
      </c>
      <c r="S30" s="38"/>
      <c r="T30" s="14"/>
      <c r="U30" s="16"/>
      <c r="Z30" s="21" t="s">
        <v>5</v>
      </c>
      <c r="AC30" s="51">
        <v>27</v>
      </c>
      <c r="AD30" s="10"/>
      <c r="AF30" s="5"/>
      <c r="AK30" s="21" t="s">
        <v>77</v>
      </c>
      <c r="AN30" s="51">
        <v>30</v>
      </c>
      <c r="AO30" s="62"/>
      <c r="AQ30" s="5"/>
      <c r="AV30" s="21" t="s">
        <v>85</v>
      </c>
      <c r="AX30" s="2"/>
      <c r="AY30" s="51">
        <v>5</v>
      </c>
      <c r="AZ30" s="70"/>
      <c r="BA30" s="14"/>
      <c r="BB30" s="57"/>
    </row>
    <row r="31" spans="1:56" ht="20" thickBot="1">
      <c r="A31" s="1"/>
      <c r="D31" s="23" t="s">
        <v>7</v>
      </c>
      <c r="E31" s="24"/>
      <c r="F31" s="24"/>
      <c r="G31" s="52"/>
      <c r="H31" s="31"/>
      <c r="I31" s="25"/>
      <c r="J31" s="43"/>
      <c r="O31" s="21" t="s">
        <v>55</v>
      </c>
      <c r="R31" s="53">
        <v>4</v>
      </c>
      <c r="S31" s="37"/>
      <c r="U31" s="5"/>
      <c r="Z31" s="21" t="s">
        <v>6</v>
      </c>
      <c r="AC31" s="51">
        <v>27</v>
      </c>
      <c r="AD31" s="10"/>
      <c r="AF31" s="6"/>
      <c r="AK31" s="21" t="s">
        <v>5</v>
      </c>
      <c r="AN31" s="51">
        <v>23</v>
      </c>
      <c r="AO31" s="62"/>
      <c r="AQ31" s="5"/>
      <c r="AV31" s="22" t="s">
        <v>109</v>
      </c>
      <c r="AX31" s="1"/>
      <c r="AY31" s="51">
        <v>5</v>
      </c>
      <c r="AZ31" s="70"/>
      <c r="BA31" s="14"/>
      <c r="BB31" s="57"/>
    </row>
    <row r="32" spans="1:56" ht="20" thickBot="1">
      <c r="A32" s="1"/>
      <c r="C32" s="1"/>
      <c r="D32" s="21" t="s">
        <v>38</v>
      </c>
      <c r="G32" s="53">
        <v>4</v>
      </c>
      <c r="H32" s="31"/>
      <c r="I32" s="14"/>
      <c r="J32" s="40"/>
      <c r="O32" s="21" t="s">
        <v>56</v>
      </c>
      <c r="R32" s="53">
        <v>4</v>
      </c>
      <c r="S32" s="38"/>
      <c r="T32" s="14"/>
      <c r="U32" s="17"/>
      <c r="Z32" s="23" t="s">
        <v>7</v>
      </c>
      <c r="AA32" s="24"/>
      <c r="AB32" s="24"/>
      <c r="AC32" s="52"/>
      <c r="AD32" s="13"/>
      <c r="AE32" s="25"/>
      <c r="AF32" s="39"/>
      <c r="AK32" s="65" t="s">
        <v>78</v>
      </c>
      <c r="AL32" s="11"/>
      <c r="AM32" s="11"/>
      <c r="AN32" s="64">
        <v>22</v>
      </c>
      <c r="AO32" s="63"/>
      <c r="AP32" s="14"/>
      <c r="AQ32" s="71"/>
      <c r="AV32" s="21" t="s">
        <v>110</v>
      </c>
      <c r="AY32" s="51">
        <v>5</v>
      </c>
      <c r="AZ32" s="69"/>
      <c r="BB32" s="5"/>
    </row>
    <row r="33" spans="1:54" ht="20" thickBot="1">
      <c r="A33" s="1"/>
      <c r="B33" s="1"/>
      <c r="D33" s="21" t="s">
        <v>39</v>
      </c>
      <c r="F33" s="1"/>
      <c r="G33" s="51">
        <v>4</v>
      </c>
      <c r="H33" s="31"/>
      <c r="I33" s="14"/>
      <c r="J33" s="41"/>
      <c r="O33" s="21" t="s">
        <v>57</v>
      </c>
      <c r="Q33" s="1"/>
      <c r="R33" s="53">
        <v>4</v>
      </c>
      <c r="S33" s="38"/>
      <c r="T33" s="14"/>
      <c r="U33" s="17"/>
      <c r="Z33" s="21" t="s">
        <v>8</v>
      </c>
      <c r="AC33" s="53">
        <v>4</v>
      </c>
      <c r="AD33" s="13"/>
      <c r="AE33" s="14"/>
      <c r="AF33" s="58"/>
      <c r="AK33" s="23" t="s">
        <v>7</v>
      </c>
      <c r="AL33" s="24"/>
      <c r="AM33" s="24"/>
      <c r="AN33" s="52"/>
      <c r="AO33" s="63"/>
      <c r="AP33" s="25"/>
      <c r="AQ33" s="39"/>
      <c r="AV33" t="s">
        <v>111</v>
      </c>
      <c r="AY33" s="51">
        <v>5</v>
      </c>
      <c r="AZ33" s="69"/>
      <c r="BB33" s="6"/>
    </row>
    <row r="34" spans="1:54" ht="19">
      <c r="A34" s="1"/>
      <c r="B34" s="1"/>
      <c r="D34" s="21" t="s">
        <v>40</v>
      </c>
      <c r="F34" s="1"/>
      <c r="G34" s="51">
        <v>4</v>
      </c>
      <c r="H34" s="31"/>
      <c r="I34" s="14"/>
      <c r="J34" s="41"/>
      <c r="O34" s="21" t="s">
        <v>58</v>
      </c>
      <c r="Q34" s="1"/>
      <c r="R34" s="53">
        <v>4</v>
      </c>
      <c r="S34" s="38"/>
      <c r="T34" s="14"/>
      <c r="U34" s="17"/>
      <c r="Z34" s="21" t="s">
        <v>9</v>
      </c>
      <c r="AC34" s="51">
        <v>4</v>
      </c>
      <c r="AD34" s="10"/>
      <c r="AF34" s="57"/>
      <c r="AK34" s="21" t="s">
        <v>22</v>
      </c>
      <c r="AN34" s="53">
        <v>4</v>
      </c>
      <c r="AO34" s="62"/>
      <c r="AQ34" s="56"/>
      <c r="AZ34" s="69"/>
    </row>
    <row r="35" spans="1:54" ht="20" customHeight="1" thickBot="1">
      <c r="D35" s="21" t="s">
        <v>41</v>
      </c>
      <c r="E35" s="1"/>
      <c r="G35" s="51">
        <v>4</v>
      </c>
      <c r="H35" s="31"/>
      <c r="I35" s="14"/>
      <c r="J35" s="44"/>
      <c r="O35" s="21" t="s">
        <v>59</v>
      </c>
      <c r="P35" s="1"/>
      <c r="R35" s="53">
        <v>4</v>
      </c>
      <c r="S35" s="38"/>
      <c r="T35" s="14"/>
      <c r="U35" s="17"/>
      <c r="Z35" s="21" t="s">
        <v>10</v>
      </c>
      <c r="AC35" s="53">
        <v>4</v>
      </c>
      <c r="AD35" s="13"/>
      <c r="AE35" s="14"/>
      <c r="AF35" s="59"/>
      <c r="AK35" s="21" t="s">
        <v>23</v>
      </c>
      <c r="AN35" s="51">
        <v>4</v>
      </c>
      <c r="AO35" s="63"/>
      <c r="AP35" s="14"/>
      <c r="AQ35" s="59"/>
      <c r="AZ35" s="69"/>
    </row>
    <row r="36" spans="1:54" ht="20" customHeight="1" thickBot="1">
      <c r="D36" s="23" t="s">
        <v>42</v>
      </c>
      <c r="E36" s="24"/>
      <c r="F36" s="24"/>
      <c r="G36" s="52"/>
      <c r="H36" s="31"/>
      <c r="I36" s="25"/>
      <c r="J36" s="45"/>
      <c r="O36" s="21" t="s">
        <v>60</v>
      </c>
      <c r="R36" s="53">
        <v>4</v>
      </c>
      <c r="S36" s="37"/>
      <c r="U36" s="5"/>
      <c r="Z36" s="21" t="s">
        <v>11</v>
      </c>
      <c r="AB36" s="1"/>
      <c r="AC36" s="51">
        <v>4</v>
      </c>
      <c r="AD36" s="13"/>
      <c r="AE36" s="14"/>
      <c r="AF36" s="57"/>
      <c r="AK36" s="21" t="s">
        <v>24</v>
      </c>
      <c r="AN36" s="53">
        <v>4</v>
      </c>
      <c r="AO36" s="63"/>
      <c r="AP36" s="14"/>
      <c r="AQ36" s="57"/>
      <c r="AZ36" s="69"/>
    </row>
    <row r="37" spans="1:54" ht="20" customHeight="1" thickBot="1">
      <c r="D37" s="21" t="s">
        <v>113</v>
      </c>
      <c r="F37" s="1"/>
      <c r="G37" s="51">
        <v>4</v>
      </c>
      <c r="H37" s="31"/>
      <c r="I37" s="14"/>
      <c r="J37" s="46"/>
      <c r="O37" s="21" t="s">
        <v>61</v>
      </c>
      <c r="R37" s="53">
        <v>4</v>
      </c>
      <c r="S37" s="37"/>
      <c r="U37" s="5"/>
      <c r="Z37" s="21" t="s">
        <v>12</v>
      </c>
      <c r="AB37" s="1"/>
      <c r="AC37" s="51">
        <v>4</v>
      </c>
      <c r="AD37" s="13"/>
      <c r="AE37" s="14"/>
      <c r="AF37" s="57"/>
      <c r="AK37" s="20" t="s">
        <v>25</v>
      </c>
      <c r="AL37" s="54"/>
      <c r="AM37" s="3"/>
      <c r="AN37" s="55">
        <v>16</v>
      </c>
      <c r="AO37" s="63"/>
      <c r="AP37" s="14"/>
      <c r="AQ37" s="57"/>
      <c r="AZ37" s="69"/>
    </row>
    <row r="38" spans="1:54" ht="20" customHeight="1" thickBot="1">
      <c r="D38" s="23" t="s">
        <v>99</v>
      </c>
      <c r="E38" s="24"/>
      <c r="F38" s="24"/>
      <c r="G38" s="52"/>
      <c r="H38" s="31"/>
      <c r="I38" s="25"/>
      <c r="J38" s="45"/>
      <c r="O38" s="21" t="s">
        <v>62</v>
      </c>
      <c r="R38" s="53">
        <v>4</v>
      </c>
      <c r="S38" s="37"/>
      <c r="T38" s="11"/>
      <c r="U38" s="5"/>
      <c r="Z38" s="20" t="s">
        <v>13</v>
      </c>
      <c r="AA38" s="3"/>
      <c r="AB38" s="54"/>
      <c r="AC38" s="55">
        <v>16</v>
      </c>
      <c r="AD38" s="13"/>
      <c r="AE38" s="14"/>
      <c r="AF38" s="57"/>
      <c r="AK38" s="21" t="s">
        <v>26</v>
      </c>
      <c r="AM38" s="1"/>
      <c r="AN38" s="51">
        <v>4</v>
      </c>
      <c r="AO38" s="63"/>
      <c r="AP38" s="14"/>
      <c r="AQ38" s="57"/>
      <c r="AZ38" s="69"/>
    </row>
    <row r="39" spans="1:54" ht="20" customHeight="1" thickBot="1">
      <c r="D39" s="21" t="s">
        <v>102</v>
      </c>
      <c r="F39" s="1"/>
      <c r="G39" s="51">
        <v>5</v>
      </c>
      <c r="H39" s="31"/>
      <c r="I39" s="14"/>
      <c r="J39" s="46"/>
      <c r="O39" s="21" t="s">
        <v>63</v>
      </c>
      <c r="P39" s="1"/>
      <c r="R39" s="53">
        <v>4</v>
      </c>
      <c r="S39" s="37"/>
      <c r="T39" s="11"/>
      <c r="U39" s="5"/>
      <c r="Z39" s="21" t="s">
        <v>14</v>
      </c>
      <c r="AC39" s="51">
        <v>4</v>
      </c>
      <c r="AD39" s="10"/>
      <c r="AF39" s="57"/>
      <c r="AK39" s="21" t="s">
        <v>27</v>
      </c>
      <c r="AL39" s="1"/>
      <c r="AM39" s="66"/>
      <c r="AN39" s="51">
        <v>4</v>
      </c>
      <c r="AO39" s="62"/>
      <c r="AQ39" s="57"/>
      <c r="AZ39" s="69"/>
    </row>
    <row r="40" spans="1:54" ht="20" customHeight="1">
      <c r="D40" s="1"/>
      <c r="H40" s="30"/>
      <c r="O40" s="21" t="s">
        <v>64</v>
      </c>
      <c r="R40" s="53">
        <v>4</v>
      </c>
      <c r="S40" s="37"/>
      <c r="U40" s="5"/>
      <c r="Z40" s="21" t="s">
        <v>15</v>
      </c>
      <c r="AC40" s="51">
        <v>4</v>
      </c>
      <c r="AD40" s="10"/>
      <c r="AF40" s="57"/>
      <c r="AK40" s="21" t="s">
        <v>28</v>
      </c>
      <c r="AN40" s="51">
        <v>4</v>
      </c>
      <c r="AO40" s="62"/>
      <c r="AQ40" s="57"/>
      <c r="AZ40" s="69"/>
    </row>
    <row r="41" spans="1:54" ht="20" customHeight="1">
      <c r="D41" s="3"/>
      <c r="H41" s="30"/>
      <c r="O41" s="21" t="s">
        <v>27</v>
      </c>
      <c r="R41" s="53">
        <v>4</v>
      </c>
      <c r="S41" s="37"/>
      <c r="U41" s="5"/>
      <c r="Z41" s="21" t="s">
        <v>16</v>
      </c>
      <c r="AC41" s="51">
        <v>4</v>
      </c>
      <c r="AD41" s="10"/>
      <c r="AE41" s="11"/>
      <c r="AF41" s="57"/>
      <c r="AK41" s="20" t="s">
        <v>29</v>
      </c>
      <c r="AL41" s="54"/>
      <c r="AM41" s="54"/>
      <c r="AN41" s="55">
        <v>16</v>
      </c>
      <c r="AO41" s="62"/>
      <c r="AP41" s="11"/>
      <c r="AQ41" s="57"/>
      <c r="AZ41" s="69"/>
    </row>
    <row r="42" spans="1:54" ht="20" customHeight="1" thickBot="1">
      <c r="E42" s="1"/>
      <c r="F42" s="4"/>
      <c r="H42" s="30"/>
      <c r="O42" s="21" t="s">
        <v>65</v>
      </c>
      <c r="R42" s="53">
        <v>4</v>
      </c>
      <c r="S42" s="37"/>
      <c r="U42" s="5"/>
      <c r="Z42" s="21" t="s">
        <v>17</v>
      </c>
      <c r="AA42" s="1"/>
      <c r="AC42" s="51">
        <v>4</v>
      </c>
      <c r="AD42" s="10"/>
      <c r="AE42" s="11"/>
      <c r="AF42" s="57"/>
      <c r="AK42" s="20" t="s">
        <v>30</v>
      </c>
      <c r="AL42" s="54"/>
      <c r="AM42" s="54"/>
      <c r="AN42" s="55">
        <v>16</v>
      </c>
      <c r="AO42" s="62"/>
      <c r="AP42" s="11"/>
      <c r="AQ42" s="60"/>
      <c r="AZ42" s="69"/>
    </row>
    <row r="43" spans="1:54" ht="20" customHeight="1" thickBot="1">
      <c r="E43" s="4"/>
      <c r="F43" s="4"/>
      <c r="H43" s="30"/>
      <c r="O43" s="21" t="s">
        <v>66</v>
      </c>
      <c r="R43" s="53">
        <v>4</v>
      </c>
      <c r="S43" s="37"/>
      <c r="U43" s="5"/>
      <c r="Z43" s="21" t="s">
        <v>18</v>
      </c>
      <c r="AC43" s="51">
        <v>4</v>
      </c>
      <c r="AD43" s="10"/>
      <c r="AF43" s="57"/>
      <c r="AK43" s="23" t="s">
        <v>42</v>
      </c>
      <c r="AL43" s="24"/>
      <c r="AM43" s="24"/>
      <c r="AN43" s="52"/>
      <c r="AO43" s="62"/>
      <c r="AP43" s="25"/>
      <c r="AQ43" s="39"/>
      <c r="AZ43" s="69"/>
    </row>
    <row r="44" spans="1:54" ht="20" customHeight="1" thickBot="1">
      <c r="H44" s="30"/>
      <c r="O44" s="21" t="s">
        <v>67</v>
      </c>
      <c r="R44" s="53">
        <v>4</v>
      </c>
      <c r="S44" s="37"/>
      <c r="U44" s="5"/>
      <c r="Z44" s="21" t="s">
        <v>19</v>
      </c>
      <c r="AC44" s="51">
        <v>4</v>
      </c>
      <c r="AD44" s="10"/>
      <c r="AF44" s="57"/>
      <c r="AK44" s="21" t="s">
        <v>108</v>
      </c>
      <c r="AM44" s="1"/>
      <c r="AN44" s="51">
        <v>6</v>
      </c>
      <c r="AO44" s="62"/>
      <c r="AQ44" s="72"/>
      <c r="AZ44" s="69"/>
    </row>
    <row r="45" spans="1:54" ht="20" customHeight="1" thickBot="1">
      <c r="H45" s="30"/>
      <c r="O45" s="21" t="s">
        <v>68</v>
      </c>
      <c r="R45" s="53">
        <v>4</v>
      </c>
      <c r="S45" s="37"/>
      <c r="U45" s="6"/>
      <c r="Z45" s="21" t="s">
        <v>20</v>
      </c>
      <c r="AC45" s="51">
        <v>4</v>
      </c>
      <c r="AD45" s="10"/>
      <c r="AF45" s="57"/>
      <c r="AK45" s="23" t="s">
        <v>99</v>
      </c>
      <c r="AL45" s="24"/>
      <c r="AM45" s="24"/>
      <c r="AN45" s="52"/>
      <c r="AO45" s="63"/>
      <c r="AP45" s="25"/>
      <c r="AQ45" s="45"/>
      <c r="AZ45" s="69"/>
    </row>
    <row r="46" spans="1:54" ht="20" customHeight="1" thickBot="1">
      <c r="H46" s="30"/>
      <c r="O46" s="23" t="s">
        <v>42</v>
      </c>
      <c r="P46" s="24"/>
      <c r="Q46" s="24"/>
      <c r="R46" s="52"/>
      <c r="S46" s="38"/>
      <c r="T46" s="25"/>
      <c r="U46" s="26"/>
      <c r="Z46" s="21" t="s">
        <v>21</v>
      </c>
      <c r="AC46" s="51">
        <v>4</v>
      </c>
      <c r="AD46" s="10"/>
      <c r="AF46" s="60"/>
      <c r="AK46" s="21" t="s">
        <v>102</v>
      </c>
      <c r="AM46" s="1"/>
      <c r="AN46" s="51">
        <v>5</v>
      </c>
      <c r="AO46" s="63"/>
      <c r="AP46" s="14"/>
      <c r="AQ46" s="46"/>
      <c r="AZ46" s="69"/>
    </row>
    <row r="47" spans="1:54" ht="20" customHeight="1" thickBot="1">
      <c r="H47" s="30"/>
      <c r="O47" s="21" t="s">
        <v>103</v>
      </c>
      <c r="Q47" s="1"/>
      <c r="R47" s="51">
        <v>6</v>
      </c>
      <c r="S47" s="38"/>
      <c r="T47" s="14"/>
      <c r="U47" s="16"/>
      <c r="Z47" s="23" t="s">
        <v>42</v>
      </c>
      <c r="AA47" s="24"/>
      <c r="AB47" s="24"/>
      <c r="AC47" s="52"/>
      <c r="AD47" s="13"/>
      <c r="AE47" s="25"/>
      <c r="AF47" s="39"/>
      <c r="AK47" s="21"/>
      <c r="AN47" s="51"/>
      <c r="AO47" s="63"/>
      <c r="AZ47" s="69"/>
    </row>
    <row r="48" spans="1:54" ht="20" customHeight="1">
      <c r="H48" s="30"/>
      <c r="O48" s="21" t="s">
        <v>104</v>
      </c>
      <c r="R48" s="51">
        <v>6</v>
      </c>
      <c r="S48" s="37"/>
      <c r="U48" s="5"/>
      <c r="Z48" s="21"/>
      <c r="AB48" s="1"/>
      <c r="AC48" s="51"/>
      <c r="AD48" s="13"/>
      <c r="AE48" s="14"/>
      <c r="AF48" s="56"/>
      <c r="AO48" s="63"/>
      <c r="AP48" s="14"/>
      <c r="AQ48" s="36"/>
      <c r="AZ48" s="69"/>
    </row>
    <row r="49" spans="4:55" ht="20" customHeight="1" thickBot="1">
      <c r="H49" s="30"/>
      <c r="O49" s="21" t="s">
        <v>105</v>
      </c>
      <c r="R49" s="51">
        <v>6</v>
      </c>
      <c r="S49" s="37"/>
      <c r="U49" s="6"/>
      <c r="Z49" s="21"/>
      <c r="AC49" s="51"/>
      <c r="AD49" s="10"/>
      <c r="AF49" s="60"/>
      <c r="AO49" s="62"/>
      <c r="AQ49" s="36"/>
      <c r="AZ49" s="69"/>
    </row>
    <row r="50" spans="4:55" ht="20" customHeight="1">
      <c r="H50" s="30"/>
      <c r="S50" s="37"/>
      <c r="Z50" s="21"/>
      <c r="AC50" s="51"/>
      <c r="AD50" s="10"/>
      <c r="AF50" s="36"/>
      <c r="AO50" s="62"/>
      <c r="AQ50" s="36"/>
      <c r="AZ50" s="69"/>
    </row>
    <row r="51" spans="4:55" ht="20" customHeight="1">
      <c r="H51" s="30"/>
      <c r="I51" s="9"/>
      <c r="J51" s="75"/>
      <c r="K51" s="75"/>
      <c r="S51" s="37"/>
      <c r="AD51" s="10"/>
      <c r="AO51" s="62"/>
      <c r="AZ51" s="69"/>
    </row>
    <row r="52" spans="4:55" ht="20" customHeight="1">
      <c r="H52" s="30"/>
      <c r="I52" s="9"/>
      <c r="J52" s="75"/>
      <c r="K52" s="75"/>
      <c r="S52" s="37"/>
      <c r="AD52" s="10"/>
      <c r="AO52" s="62"/>
      <c r="AZ52" s="69"/>
    </row>
    <row r="53" spans="4:55">
      <c r="D53" s="125" t="s">
        <v>90</v>
      </c>
      <c r="E53" s="74"/>
      <c r="F53" s="74"/>
      <c r="G53" s="82"/>
      <c r="H53" s="127"/>
      <c r="I53" s="9"/>
      <c r="J53" s="75"/>
      <c r="K53" s="75"/>
      <c r="O53" s="125" t="s">
        <v>90</v>
      </c>
      <c r="P53" s="74"/>
      <c r="Q53" s="74"/>
      <c r="R53" s="82"/>
      <c r="S53" s="130"/>
      <c r="T53" s="9"/>
      <c r="U53" s="75"/>
      <c r="V53" s="75"/>
      <c r="Z53" s="125" t="s">
        <v>90</v>
      </c>
      <c r="AA53" s="74"/>
      <c r="AB53" s="74"/>
      <c r="AC53" s="82"/>
      <c r="AD53" s="133"/>
      <c r="AE53" s="9"/>
      <c r="AF53" s="75"/>
      <c r="AG53" s="75"/>
      <c r="AK53" s="125" t="s">
        <v>90</v>
      </c>
      <c r="AL53" s="74"/>
      <c r="AM53" s="74"/>
      <c r="AN53" s="82"/>
      <c r="AO53" s="136"/>
      <c r="AP53" s="9"/>
      <c r="AQ53" s="75"/>
      <c r="AR53" s="75"/>
      <c r="AV53" s="125" t="s">
        <v>90</v>
      </c>
      <c r="AW53" s="74"/>
      <c r="AX53" s="74"/>
      <c r="AY53" s="82"/>
      <c r="AZ53" s="139"/>
      <c r="BA53" s="9"/>
      <c r="BB53" s="75"/>
      <c r="BC53" s="75"/>
    </row>
    <row r="54" spans="4:55">
      <c r="D54" s="77"/>
      <c r="E54" s="75"/>
      <c r="F54" s="75"/>
      <c r="G54" s="80"/>
      <c r="H54" s="128"/>
      <c r="I54" s="9"/>
      <c r="J54" s="75"/>
      <c r="K54" s="75"/>
      <c r="O54" s="77"/>
      <c r="P54" s="75"/>
      <c r="Q54" s="75"/>
      <c r="R54" s="80"/>
      <c r="S54" s="131"/>
      <c r="T54" s="9"/>
      <c r="U54" s="75"/>
      <c r="V54" s="75"/>
      <c r="Z54" s="77"/>
      <c r="AA54" s="75"/>
      <c r="AB54" s="75"/>
      <c r="AC54" s="80"/>
      <c r="AD54" s="134"/>
      <c r="AE54" s="9"/>
      <c r="AF54" s="75"/>
      <c r="AG54" s="75"/>
      <c r="AK54" s="77"/>
      <c r="AL54" s="75"/>
      <c r="AM54" s="75"/>
      <c r="AN54" s="80"/>
      <c r="AO54" s="137"/>
      <c r="AP54" s="9"/>
      <c r="AQ54" s="75"/>
      <c r="AR54" s="75"/>
      <c r="AV54" s="77"/>
      <c r="AW54" s="75"/>
      <c r="AX54" s="75"/>
      <c r="AY54" s="80"/>
      <c r="AZ54" s="140"/>
      <c r="BA54" s="9"/>
      <c r="BB54" s="75"/>
      <c r="BC54" s="75"/>
    </row>
    <row r="55" spans="4:55">
      <c r="D55" s="77"/>
      <c r="E55" s="75"/>
      <c r="F55" s="75"/>
      <c r="G55" s="80"/>
      <c r="H55" s="128"/>
      <c r="I55" s="9"/>
      <c r="J55" s="75"/>
      <c r="K55" s="75"/>
      <c r="O55" s="77"/>
      <c r="P55" s="75"/>
      <c r="Q55" s="75"/>
      <c r="R55" s="80"/>
      <c r="S55" s="131"/>
      <c r="T55" s="9"/>
      <c r="U55" s="75"/>
      <c r="V55" s="75"/>
      <c r="Z55" s="77"/>
      <c r="AA55" s="75"/>
      <c r="AB55" s="75"/>
      <c r="AC55" s="80"/>
      <c r="AD55" s="134"/>
      <c r="AE55" s="9"/>
      <c r="AF55" s="75"/>
      <c r="AG55" s="75"/>
      <c r="AK55" s="77"/>
      <c r="AL55" s="75"/>
      <c r="AM55" s="75"/>
      <c r="AN55" s="80"/>
      <c r="AO55" s="137"/>
      <c r="AP55" s="9"/>
      <c r="AQ55" s="75"/>
      <c r="AR55" s="75"/>
      <c r="AV55" s="77"/>
      <c r="AW55" s="75"/>
      <c r="AX55" s="75"/>
      <c r="AY55" s="80"/>
      <c r="AZ55" s="140"/>
      <c r="BA55" s="9"/>
      <c r="BB55" s="75"/>
      <c r="BC55" s="75"/>
    </row>
    <row r="56" spans="4:55">
      <c r="D56" s="77"/>
      <c r="E56" s="75"/>
      <c r="F56" s="75"/>
      <c r="G56" s="80"/>
      <c r="H56" s="128"/>
      <c r="I56" s="9"/>
      <c r="J56" s="75"/>
      <c r="K56" s="75"/>
      <c r="O56" s="77"/>
      <c r="P56" s="75"/>
      <c r="Q56" s="75"/>
      <c r="R56" s="80"/>
      <c r="S56" s="131"/>
      <c r="T56" s="9"/>
      <c r="U56" s="75"/>
      <c r="V56" s="75"/>
      <c r="Z56" s="77"/>
      <c r="AA56" s="75"/>
      <c r="AB56" s="75"/>
      <c r="AC56" s="80"/>
      <c r="AD56" s="134"/>
      <c r="AE56" s="9"/>
      <c r="AF56" s="75"/>
      <c r="AG56" s="75"/>
      <c r="AK56" s="77"/>
      <c r="AL56" s="75"/>
      <c r="AM56" s="75"/>
      <c r="AN56" s="80"/>
      <c r="AO56" s="137"/>
      <c r="AP56" s="9"/>
      <c r="AQ56" s="75"/>
      <c r="AR56" s="75"/>
      <c r="AV56" s="77"/>
      <c r="AW56" s="75"/>
      <c r="AX56" s="75"/>
      <c r="AY56" s="80"/>
      <c r="AZ56" s="140"/>
      <c r="BA56" s="9"/>
      <c r="BB56" s="75"/>
      <c r="BC56" s="75"/>
    </row>
    <row r="57" spans="4:55">
      <c r="D57" s="77"/>
      <c r="E57" s="75"/>
      <c r="F57" s="75"/>
      <c r="G57" s="80"/>
      <c r="H57" s="128"/>
      <c r="I57" s="9"/>
      <c r="J57" s="75"/>
      <c r="K57" s="75"/>
      <c r="O57" s="77"/>
      <c r="P57" s="75"/>
      <c r="Q57" s="75"/>
      <c r="R57" s="80"/>
      <c r="S57" s="131"/>
      <c r="T57" s="9"/>
      <c r="U57" s="75"/>
      <c r="V57" s="75"/>
      <c r="Z57" s="77"/>
      <c r="AA57" s="75"/>
      <c r="AB57" s="75"/>
      <c r="AC57" s="80"/>
      <c r="AD57" s="134"/>
      <c r="AE57" s="9"/>
      <c r="AF57" s="75"/>
      <c r="AG57" s="75"/>
      <c r="AK57" s="77"/>
      <c r="AL57" s="75"/>
      <c r="AM57" s="75"/>
      <c r="AN57" s="80"/>
      <c r="AO57" s="137"/>
      <c r="AP57" s="9"/>
      <c r="AQ57" s="75"/>
      <c r="AR57" s="75"/>
      <c r="AV57" s="77"/>
      <c r="AW57" s="75"/>
      <c r="AX57" s="75"/>
      <c r="AY57" s="80"/>
      <c r="AZ57" s="140"/>
      <c r="BA57" s="9"/>
      <c r="BB57" s="75"/>
      <c r="BC57" s="75"/>
    </row>
    <row r="58" spans="4:55">
      <c r="D58" s="77"/>
      <c r="E58" s="75"/>
      <c r="F58" s="75"/>
      <c r="G58" s="80"/>
      <c r="H58" s="128"/>
      <c r="I58" s="126"/>
      <c r="J58" s="126"/>
      <c r="K58" s="126"/>
      <c r="L58" s="67"/>
      <c r="M58" s="67"/>
      <c r="N58" s="67"/>
      <c r="O58" s="77"/>
      <c r="P58" s="75"/>
      <c r="Q58" s="75"/>
      <c r="R58" s="80"/>
      <c r="S58" s="131"/>
      <c r="T58" s="126"/>
      <c r="U58" s="126"/>
      <c r="V58" s="126"/>
      <c r="W58" s="67"/>
      <c r="X58" s="67"/>
      <c r="Y58" s="67"/>
      <c r="Z58" s="77"/>
      <c r="AA58" s="75"/>
      <c r="AB58" s="75"/>
      <c r="AC58" s="80"/>
      <c r="AD58" s="134"/>
      <c r="AE58" s="126"/>
      <c r="AF58" s="126"/>
      <c r="AG58" s="126"/>
      <c r="AH58" s="67"/>
      <c r="AI58" s="67"/>
      <c r="AJ58" s="67"/>
      <c r="AK58" s="77"/>
      <c r="AL58" s="75"/>
      <c r="AM58" s="75"/>
      <c r="AN58" s="80"/>
      <c r="AO58" s="137"/>
      <c r="AP58" s="126"/>
      <c r="AQ58" s="126"/>
      <c r="AR58" s="126"/>
      <c r="AS58" s="67"/>
      <c r="AT58" s="67"/>
      <c r="AU58" s="67"/>
      <c r="AV58" s="77"/>
      <c r="AW58" s="75"/>
      <c r="AX58" s="75"/>
      <c r="AY58" s="80"/>
      <c r="AZ58" s="140"/>
      <c r="BA58" s="9"/>
      <c r="BB58" s="75"/>
      <c r="BC58" s="75"/>
    </row>
    <row r="59" spans="4:55">
      <c r="D59" s="77"/>
      <c r="E59" s="75"/>
      <c r="F59" s="75"/>
      <c r="G59" s="80"/>
      <c r="H59" s="128"/>
      <c r="I59" s="126"/>
      <c r="J59" s="126"/>
      <c r="K59" s="126"/>
      <c r="L59" s="67"/>
      <c r="M59" s="67"/>
      <c r="N59" s="67"/>
      <c r="O59" s="77"/>
      <c r="P59" s="75"/>
      <c r="Q59" s="75"/>
      <c r="R59" s="80"/>
      <c r="S59" s="131"/>
      <c r="T59" s="126"/>
      <c r="U59" s="126"/>
      <c r="V59" s="126"/>
      <c r="W59" s="67"/>
      <c r="X59" s="67"/>
      <c r="Y59" s="67"/>
      <c r="Z59" s="77"/>
      <c r="AA59" s="75"/>
      <c r="AB59" s="75"/>
      <c r="AC59" s="80"/>
      <c r="AD59" s="134"/>
      <c r="AE59" s="126"/>
      <c r="AF59" s="126"/>
      <c r="AG59" s="126"/>
      <c r="AH59" s="67"/>
      <c r="AI59" s="67"/>
      <c r="AJ59" s="67"/>
      <c r="AK59" s="77"/>
      <c r="AL59" s="75"/>
      <c r="AM59" s="75"/>
      <c r="AN59" s="80"/>
      <c r="AO59" s="137"/>
      <c r="AP59" s="126"/>
      <c r="AQ59" s="126"/>
      <c r="AR59" s="126"/>
      <c r="AS59" s="67"/>
      <c r="AT59" s="67"/>
      <c r="AU59" s="67"/>
      <c r="AV59" s="77"/>
      <c r="AW59" s="75"/>
      <c r="AX59" s="75"/>
      <c r="AY59" s="80"/>
      <c r="AZ59" s="140"/>
      <c r="BA59" s="9"/>
      <c r="BB59" s="75"/>
      <c r="BC59" s="75"/>
    </row>
    <row r="60" spans="4:55">
      <c r="D60" s="77"/>
      <c r="E60" s="75"/>
      <c r="F60" s="75"/>
      <c r="G60" s="80"/>
      <c r="H60" s="128"/>
      <c r="I60" s="126"/>
      <c r="J60" s="126"/>
      <c r="K60" s="126"/>
      <c r="L60" s="67"/>
      <c r="M60" s="67"/>
      <c r="N60" s="67"/>
      <c r="O60" s="77"/>
      <c r="P60" s="75"/>
      <c r="Q60" s="75"/>
      <c r="R60" s="80"/>
      <c r="S60" s="131"/>
      <c r="T60" s="126"/>
      <c r="U60" s="126"/>
      <c r="V60" s="126"/>
      <c r="W60" s="67"/>
      <c r="X60" s="67"/>
      <c r="Y60" s="67"/>
      <c r="Z60" s="77"/>
      <c r="AA60" s="75"/>
      <c r="AB60" s="75"/>
      <c r="AC60" s="80"/>
      <c r="AD60" s="134"/>
      <c r="AE60" s="126"/>
      <c r="AF60" s="126"/>
      <c r="AG60" s="126"/>
      <c r="AH60" s="67"/>
      <c r="AI60" s="67"/>
      <c r="AJ60" s="67"/>
      <c r="AK60" s="77"/>
      <c r="AL60" s="75"/>
      <c r="AM60" s="75"/>
      <c r="AN60" s="80"/>
      <c r="AO60" s="137"/>
      <c r="AP60" s="126"/>
      <c r="AQ60" s="126"/>
      <c r="AR60" s="126"/>
      <c r="AS60" s="67"/>
      <c r="AT60" s="67"/>
      <c r="AU60" s="67"/>
      <c r="AV60" s="77"/>
      <c r="AW60" s="75"/>
      <c r="AX60" s="75"/>
      <c r="AY60" s="80"/>
      <c r="AZ60" s="140"/>
      <c r="BA60" s="9"/>
      <c r="BB60" s="75"/>
      <c r="BC60" s="75"/>
    </row>
    <row r="61" spans="4:55">
      <c r="D61" s="77"/>
      <c r="E61" s="75"/>
      <c r="F61" s="75"/>
      <c r="G61" s="80"/>
      <c r="H61" s="128"/>
      <c r="I61" s="126"/>
      <c r="J61" s="126"/>
      <c r="K61" s="126"/>
      <c r="L61" s="67"/>
      <c r="M61" s="67"/>
      <c r="N61" s="67"/>
      <c r="O61" s="77"/>
      <c r="P61" s="75"/>
      <c r="Q61" s="75"/>
      <c r="R61" s="80"/>
      <c r="S61" s="131"/>
      <c r="T61" s="126"/>
      <c r="U61" s="126"/>
      <c r="V61" s="126"/>
      <c r="W61" s="67"/>
      <c r="X61" s="67"/>
      <c r="Y61" s="67"/>
      <c r="Z61" s="77"/>
      <c r="AA61" s="75"/>
      <c r="AB61" s="75"/>
      <c r="AC61" s="80"/>
      <c r="AD61" s="134"/>
      <c r="AE61" s="126"/>
      <c r="AF61" s="126"/>
      <c r="AG61" s="126"/>
      <c r="AH61" s="67"/>
      <c r="AI61" s="67"/>
      <c r="AJ61" s="67"/>
      <c r="AK61" s="77"/>
      <c r="AL61" s="75"/>
      <c r="AM61" s="75"/>
      <c r="AN61" s="80"/>
      <c r="AO61" s="137"/>
      <c r="AP61" s="126"/>
      <c r="AQ61" s="126"/>
      <c r="AR61" s="126"/>
      <c r="AS61" s="67"/>
      <c r="AT61" s="67"/>
      <c r="AU61" s="67"/>
      <c r="AV61" s="77"/>
      <c r="AW61" s="75"/>
      <c r="AX61" s="75"/>
      <c r="AY61" s="80"/>
      <c r="AZ61" s="140"/>
      <c r="BA61" s="9"/>
      <c r="BB61" s="75"/>
      <c r="BC61" s="75"/>
    </row>
    <row r="62" spans="4:55">
      <c r="D62" s="77"/>
      <c r="E62" s="75"/>
      <c r="F62" s="75"/>
      <c r="G62" s="80"/>
      <c r="H62" s="128"/>
      <c r="I62" s="126"/>
      <c r="J62" s="126"/>
      <c r="K62" s="126"/>
      <c r="L62" s="67"/>
      <c r="M62" s="67"/>
      <c r="N62" s="67"/>
      <c r="O62" s="77"/>
      <c r="P62" s="75"/>
      <c r="Q62" s="75"/>
      <c r="R62" s="80"/>
      <c r="S62" s="131"/>
      <c r="T62" s="126"/>
      <c r="U62" s="126"/>
      <c r="V62" s="126"/>
      <c r="W62" s="67"/>
      <c r="X62" s="67"/>
      <c r="Y62" s="67"/>
      <c r="Z62" s="77"/>
      <c r="AA62" s="75"/>
      <c r="AB62" s="75"/>
      <c r="AC62" s="80"/>
      <c r="AD62" s="134"/>
      <c r="AE62" s="126"/>
      <c r="AF62" s="126"/>
      <c r="AG62" s="126"/>
      <c r="AH62" s="67"/>
      <c r="AI62" s="67"/>
      <c r="AJ62" s="67"/>
      <c r="AK62" s="77"/>
      <c r="AL62" s="75"/>
      <c r="AM62" s="75"/>
      <c r="AN62" s="80"/>
      <c r="AO62" s="137"/>
      <c r="AP62" s="126"/>
      <c r="AQ62" s="126"/>
      <c r="AR62" s="126"/>
      <c r="AS62" s="67"/>
      <c r="AT62" s="67"/>
      <c r="AU62" s="67"/>
      <c r="AV62" s="77"/>
      <c r="AW62" s="75"/>
      <c r="AX62" s="75"/>
      <c r="AY62" s="80"/>
      <c r="AZ62" s="140"/>
      <c r="BA62" s="9"/>
      <c r="BB62" s="75"/>
      <c r="BC62" s="75"/>
    </row>
    <row r="63" spans="4:55">
      <c r="D63" s="77"/>
      <c r="E63" s="75"/>
      <c r="F63" s="75"/>
      <c r="G63" s="80"/>
      <c r="H63" s="128"/>
      <c r="I63" s="9"/>
      <c r="J63" s="75"/>
      <c r="K63" s="75"/>
      <c r="O63" s="77"/>
      <c r="P63" s="75"/>
      <c r="Q63" s="75"/>
      <c r="R63" s="80"/>
      <c r="S63" s="131"/>
      <c r="T63" s="9"/>
      <c r="U63" s="75"/>
      <c r="V63" s="75"/>
      <c r="Z63" s="77"/>
      <c r="AA63" s="75"/>
      <c r="AB63" s="75"/>
      <c r="AC63" s="80"/>
      <c r="AD63" s="134"/>
      <c r="AE63" s="9"/>
      <c r="AF63" s="75"/>
      <c r="AG63" s="75"/>
      <c r="AK63" s="77"/>
      <c r="AL63" s="75"/>
      <c r="AM63" s="75"/>
      <c r="AN63" s="80"/>
      <c r="AO63" s="137"/>
      <c r="AP63" s="9"/>
      <c r="AQ63" s="75"/>
      <c r="AR63" s="75"/>
      <c r="AV63" s="77"/>
      <c r="AW63" s="75"/>
      <c r="AX63" s="75"/>
      <c r="AY63" s="80"/>
      <c r="AZ63" s="140"/>
      <c r="BA63" s="9"/>
      <c r="BB63" s="75"/>
      <c r="BC63" s="75"/>
    </row>
    <row r="64" spans="4:55">
      <c r="D64" s="77"/>
      <c r="E64" s="75"/>
      <c r="F64" s="75"/>
      <c r="G64" s="80"/>
      <c r="H64" s="128"/>
      <c r="I64" s="9"/>
      <c r="J64" s="75"/>
      <c r="K64" s="75"/>
      <c r="O64" s="77"/>
      <c r="P64" s="75"/>
      <c r="Q64" s="75"/>
      <c r="R64" s="80"/>
      <c r="S64" s="131"/>
      <c r="T64" s="9"/>
      <c r="U64" s="75"/>
      <c r="V64" s="75"/>
      <c r="Z64" s="77"/>
      <c r="AA64" s="75"/>
      <c r="AB64" s="75"/>
      <c r="AC64" s="80"/>
      <c r="AD64" s="134"/>
      <c r="AE64" s="9"/>
      <c r="AF64" s="75"/>
      <c r="AG64" s="75"/>
      <c r="AK64" s="77"/>
      <c r="AL64" s="75"/>
      <c r="AM64" s="75"/>
      <c r="AN64" s="80"/>
      <c r="AO64" s="137"/>
      <c r="AP64" s="9"/>
      <c r="AQ64" s="75"/>
      <c r="AR64" s="75"/>
      <c r="AV64" s="77"/>
      <c r="AW64" s="75"/>
      <c r="AX64" s="75"/>
      <c r="AY64" s="80"/>
      <c r="AZ64" s="140"/>
      <c r="BA64" s="9"/>
      <c r="BB64" s="75"/>
      <c r="BC64" s="75"/>
    </row>
    <row r="65" spans="4:55">
      <c r="D65" s="77"/>
      <c r="E65" s="75"/>
      <c r="F65" s="75"/>
      <c r="G65" s="80"/>
      <c r="H65" s="128"/>
      <c r="I65" s="9"/>
      <c r="J65" s="75"/>
      <c r="K65" s="75"/>
      <c r="O65" s="77"/>
      <c r="P65" s="75"/>
      <c r="Q65" s="75"/>
      <c r="R65" s="80"/>
      <c r="S65" s="131"/>
      <c r="T65" s="9"/>
      <c r="U65" s="75"/>
      <c r="V65" s="75"/>
      <c r="Z65" s="77"/>
      <c r="AA65" s="75"/>
      <c r="AB65" s="75"/>
      <c r="AC65" s="80"/>
      <c r="AD65" s="134"/>
      <c r="AE65" s="9"/>
      <c r="AF65" s="75"/>
      <c r="AG65" s="75"/>
      <c r="AK65" s="77"/>
      <c r="AL65" s="75"/>
      <c r="AM65" s="75"/>
      <c r="AN65" s="80"/>
      <c r="AO65" s="137"/>
      <c r="AP65" s="9"/>
      <c r="AQ65" s="75"/>
      <c r="AR65" s="75"/>
      <c r="AV65" s="77"/>
      <c r="AW65" s="75"/>
      <c r="AX65" s="75"/>
      <c r="AY65" s="80"/>
      <c r="AZ65" s="140"/>
      <c r="BA65" s="9"/>
      <c r="BB65" s="75"/>
      <c r="BC65" s="75"/>
    </row>
    <row r="66" spans="4:55">
      <c r="D66" s="77"/>
      <c r="E66" s="75"/>
      <c r="F66" s="75"/>
      <c r="G66" s="80"/>
      <c r="H66" s="128"/>
      <c r="I66" s="9"/>
      <c r="J66" s="75"/>
      <c r="K66" s="75"/>
      <c r="O66" s="77"/>
      <c r="P66" s="75"/>
      <c r="Q66" s="75"/>
      <c r="R66" s="80"/>
      <c r="S66" s="131"/>
      <c r="T66" s="9"/>
      <c r="U66" s="75"/>
      <c r="V66" s="75"/>
      <c r="Z66" s="77"/>
      <c r="AA66" s="75"/>
      <c r="AB66" s="75"/>
      <c r="AC66" s="80"/>
      <c r="AD66" s="134"/>
      <c r="AE66" s="9"/>
      <c r="AF66" s="75"/>
      <c r="AG66" s="75"/>
      <c r="AK66" s="77"/>
      <c r="AL66" s="75"/>
      <c r="AM66" s="75"/>
      <c r="AN66" s="80"/>
      <c r="AO66" s="137"/>
      <c r="AP66" s="9"/>
      <c r="AQ66" s="75"/>
      <c r="AR66" s="75"/>
      <c r="AV66" s="77"/>
      <c r="AW66" s="75"/>
      <c r="AX66" s="75"/>
      <c r="AY66" s="80"/>
      <c r="AZ66" s="140"/>
      <c r="BA66" s="9"/>
      <c r="BB66" s="75"/>
      <c r="BC66" s="75"/>
    </row>
    <row r="67" spans="4:55">
      <c r="D67" s="77"/>
      <c r="E67" s="75"/>
      <c r="F67" s="75"/>
      <c r="G67" s="80"/>
      <c r="H67" s="128"/>
      <c r="I67" s="9"/>
      <c r="J67" s="75"/>
      <c r="K67" s="75"/>
      <c r="O67" s="77"/>
      <c r="P67" s="75"/>
      <c r="Q67" s="75"/>
      <c r="R67" s="80"/>
      <c r="S67" s="131"/>
      <c r="T67" s="9"/>
      <c r="U67" s="75"/>
      <c r="V67" s="75"/>
      <c r="Z67" s="77"/>
      <c r="AA67" s="75"/>
      <c r="AB67" s="75"/>
      <c r="AC67" s="80"/>
      <c r="AD67" s="134"/>
      <c r="AE67" s="9"/>
      <c r="AF67" s="75"/>
      <c r="AG67" s="75"/>
      <c r="AK67" s="77"/>
      <c r="AL67" s="75"/>
      <c r="AM67" s="75"/>
      <c r="AN67" s="80"/>
      <c r="AO67" s="137"/>
      <c r="AP67" s="9"/>
      <c r="AQ67" s="75"/>
      <c r="AR67" s="75"/>
      <c r="AV67" s="77"/>
      <c r="AW67" s="75"/>
      <c r="AX67" s="75"/>
      <c r="AY67" s="80"/>
      <c r="AZ67" s="140"/>
      <c r="BA67" s="9"/>
      <c r="BB67" s="75"/>
      <c r="BC67" s="75"/>
    </row>
    <row r="68" spans="4:55">
      <c r="D68" s="77"/>
      <c r="E68" s="75"/>
      <c r="F68" s="75"/>
      <c r="G68" s="80"/>
      <c r="H68" s="128"/>
      <c r="I68" s="9"/>
      <c r="J68" s="75"/>
      <c r="K68" s="75"/>
      <c r="O68" s="77"/>
      <c r="P68" s="75"/>
      <c r="Q68" s="75"/>
      <c r="R68" s="80"/>
      <c r="S68" s="131"/>
      <c r="T68" s="9"/>
      <c r="U68" s="75"/>
      <c r="V68" s="75"/>
      <c r="Z68" s="77"/>
      <c r="AA68" s="75"/>
      <c r="AB68" s="75"/>
      <c r="AC68" s="80"/>
      <c r="AD68" s="134"/>
      <c r="AE68" s="9"/>
      <c r="AF68" s="75"/>
      <c r="AG68" s="75"/>
      <c r="AK68" s="77"/>
      <c r="AL68" s="75"/>
      <c r="AM68" s="75"/>
      <c r="AN68" s="80"/>
      <c r="AO68" s="137"/>
      <c r="AP68" s="9"/>
      <c r="AQ68" s="75"/>
      <c r="AR68" s="75"/>
      <c r="AV68" s="77"/>
      <c r="AW68" s="75"/>
      <c r="AX68" s="75"/>
      <c r="AY68" s="80"/>
      <c r="AZ68" s="140"/>
      <c r="BA68" s="9"/>
      <c r="BB68" s="75"/>
      <c r="BC68" s="75"/>
    </row>
    <row r="69" spans="4:55">
      <c r="D69" s="77"/>
      <c r="E69" s="75"/>
      <c r="F69" s="75"/>
      <c r="G69" s="80"/>
      <c r="H69" s="128"/>
      <c r="I69" s="9"/>
      <c r="J69" s="75"/>
      <c r="K69" s="75"/>
      <c r="O69" s="77"/>
      <c r="P69" s="75"/>
      <c r="Q69" s="75"/>
      <c r="R69" s="80"/>
      <c r="S69" s="131"/>
      <c r="T69" s="9"/>
      <c r="U69" s="75"/>
      <c r="V69" s="75"/>
      <c r="Z69" s="77"/>
      <c r="AA69" s="75"/>
      <c r="AB69" s="75"/>
      <c r="AC69" s="80"/>
      <c r="AD69" s="134"/>
      <c r="AE69" s="9"/>
      <c r="AF69" s="75"/>
      <c r="AG69" s="75"/>
      <c r="AK69" s="77"/>
      <c r="AL69" s="75"/>
      <c r="AM69" s="75"/>
      <c r="AN69" s="80"/>
      <c r="AO69" s="137"/>
      <c r="AP69" s="9"/>
      <c r="AQ69" s="75"/>
      <c r="AR69" s="75"/>
      <c r="AV69" s="77"/>
      <c r="AW69" s="75"/>
      <c r="AX69" s="75"/>
      <c r="AY69" s="80"/>
      <c r="AZ69" s="140"/>
      <c r="BA69" s="9"/>
      <c r="BB69" s="75"/>
      <c r="BC69" s="75"/>
    </row>
    <row r="70" spans="4:55">
      <c r="D70" s="77"/>
      <c r="E70" s="75"/>
      <c r="F70" s="75"/>
      <c r="G70" s="80"/>
      <c r="H70" s="128"/>
      <c r="I70" s="9"/>
      <c r="J70" s="75"/>
      <c r="K70" s="75"/>
      <c r="O70" s="77"/>
      <c r="P70" s="75"/>
      <c r="Q70" s="75"/>
      <c r="R70" s="80"/>
      <c r="S70" s="131"/>
      <c r="T70" s="9"/>
      <c r="U70" s="75"/>
      <c r="V70" s="75"/>
      <c r="Z70" s="77"/>
      <c r="AA70" s="75"/>
      <c r="AB70" s="75"/>
      <c r="AC70" s="80"/>
      <c r="AD70" s="134"/>
      <c r="AE70" s="9"/>
      <c r="AF70" s="75"/>
      <c r="AG70" s="75"/>
      <c r="AK70" s="77"/>
      <c r="AL70" s="75"/>
      <c r="AM70" s="75"/>
      <c r="AN70" s="80"/>
      <c r="AO70" s="137"/>
      <c r="AP70" s="9"/>
      <c r="AQ70" s="75"/>
      <c r="AR70" s="75"/>
      <c r="AV70" s="77"/>
      <c r="AW70" s="75"/>
      <c r="AX70" s="75"/>
      <c r="AY70" s="80"/>
      <c r="AZ70" s="140"/>
      <c r="BA70" s="9"/>
      <c r="BB70" s="75"/>
      <c r="BC70" s="75"/>
    </row>
    <row r="71" spans="4:55">
      <c r="D71" s="77"/>
      <c r="E71" s="75"/>
      <c r="F71" s="75"/>
      <c r="G71" s="80"/>
      <c r="H71" s="128"/>
      <c r="I71" s="9"/>
      <c r="J71" s="75"/>
      <c r="K71" s="75"/>
      <c r="O71" s="77"/>
      <c r="P71" s="75"/>
      <c r="Q71" s="75"/>
      <c r="R71" s="80"/>
      <c r="S71" s="131"/>
      <c r="T71" s="9"/>
      <c r="U71" s="75"/>
      <c r="V71" s="75"/>
      <c r="Z71" s="77"/>
      <c r="AA71" s="75"/>
      <c r="AB71" s="75"/>
      <c r="AC71" s="80"/>
      <c r="AD71" s="134"/>
      <c r="AE71" s="9"/>
      <c r="AF71" s="75"/>
      <c r="AG71" s="75"/>
      <c r="AK71" s="77"/>
      <c r="AL71" s="75"/>
      <c r="AM71" s="75"/>
      <c r="AN71" s="80"/>
      <c r="AO71" s="137"/>
      <c r="AP71" s="9"/>
      <c r="AQ71" s="75"/>
      <c r="AR71" s="75"/>
      <c r="AV71" s="77"/>
      <c r="AW71" s="75"/>
      <c r="AX71" s="75"/>
      <c r="AY71" s="80"/>
      <c r="AZ71" s="140"/>
      <c r="BA71" s="9"/>
      <c r="BB71" s="75"/>
      <c r="BC71" s="75"/>
    </row>
    <row r="72" spans="4:55">
      <c r="D72" s="77"/>
      <c r="E72" s="75"/>
      <c r="F72" s="75"/>
      <c r="G72" s="80"/>
      <c r="H72" s="128"/>
      <c r="I72" s="9"/>
      <c r="J72" s="75"/>
      <c r="K72" s="75"/>
      <c r="O72" s="77"/>
      <c r="P72" s="75"/>
      <c r="Q72" s="75"/>
      <c r="R72" s="80"/>
      <c r="S72" s="131"/>
      <c r="T72" s="9"/>
      <c r="U72" s="75"/>
      <c r="V72" s="75"/>
      <c r="Z72" s="77"/>
      <c r="AA72" s="75"/>
      <c r="AB72" s="75"/>
      <c r="AC72" s="80"/>
      <c r="AD72" s="134"/>
      <c r="AE72" s="9"/>
      <c r="AF72" s="75"/>
      <c r="AG72" s="75"/>
      <c r="AK72" s="77"/>
      <c r="AL72" s="75"/>
      <c r="AM72" s="75"/>
      <c r="AN72" s="80"/>
      <c r="AO72" s="137"/>
      <c r="AP72" s="9"/>
      <c r="AQ72" s="75"/>
      <c r="AR72" s="75"/>
      <c r="AV72" s="77"/>
      <c r="AW72" s="75"/>
      <c r="AX72" s="75"/>
      <c r="AY72" s="80"/>
      <c r="AZ72" s="140"/>
      <c r="BA72" s="9"/>
      <c r="BB72" s="75"/>
      <c r="BC72" s="75"/>
    </row>
    <row r="73" spans="4:55">
      <c r="D73" s="77"/>
      <c r="E73" s="75"/>
      <c r="F73" s="75"/>
      <c r="G73" s="80"/>
      <c r="H73" s="128"/>
      <c r="I73" s="9"/>
      <c r="J73" s="75"/>
      <c r="K73" s="75"/>
      <c r="O73" s="77"/>
      <c r="P73" s="75"/>
      <c r="Q73" s="75"/>
      <c r="R73" s="80"/>
      <c r="S73" s="131"/>
      <c r="T73" s="9"/>
      <c r="U73" s="75"/>
      <c r="V73" s="75"/>
      <c r="Z73" s="77"/>
      <c r="AA73" s="75"/>
      <c r="AB73" s="75"/>
      <c r="AC73" s="80"/>
      <c r="AD73" s="134"/>
      <c r="AE73" s="9"/>
      <c r="AF73" s="75"/>
      <c r="AG73" s="75"/>
      <c r="AK73" s="77"/>
      <c r="AL73" s="75"/>
      <c r="AM73" s="75"/>
      <c r="AN73" s="80"/>
      <c r="AO73" s="137"/>
      <c r="AP73" s="9"/>
      <c r="AQ73" s="75"/>
      <c r="AR73" s="75"/>
      <c r="AV73" s="77"/>
      <c r="AW73" s="75"/>
      <c r="AX73" s="75"/>
      <c r="AY73" s="80"/>
      <c r="AZ73" s="140"/>
      <c r="BA73" s="9"/>
      <c r="BB73" s="75"/>
      <c r="BC73" s="75"/>
    </row>
    <row r="74" spans="4:55">
      <c r="D74" s="77"/>
      <c r="E74" s="75"/>
      <c r="F74" s="75"/>
      <c r="G74" s="80"/>
      <c r="H74" s="128"/>
      <c r="I74" s="9"/>
      <c r="J74" s="75"/>
      <c r="K74" s="75"/>
      <c r="O74" s="77"/>
      <c r="P74" s="75"/>
      <c r="Q74" s="75"/>
      <c r="R74" s="80"/>
      <c r="S74" s="131"/>
      <c r="T74" s="9"/>
      <c r="U74" s="75"/>
      <c r="V74" s="75"/>
      <c r="Z74" s="77"/>
      <c r="AA74" s="75"/>
      <c r="AB74" s="75"/>
      <c r="AC74" s="80"/>
      <c r="AD74" s="134"/>
      <c r="AE74" s="9"/>
      <c r="AF74" s="75"/>
      <c r="AG74" s="75"/>
      <c r="AK74" s="77"/>
      <c r="AL74" s="75"/>
      <c r="AM74" s="75"/>
      <c r="AN74" s="80"/>
      <c r="AO74" s="137"/>
      <c r="AP74" s="9"/>
      <c r="AQ74" s="75"/>
      <c r="AR74" s="75"/>
      <c r="AV74" s="77"/>
      <c r="AW74" s="75"/>
      <c r="AX74" s="75"/>
      <c r="AY74" s="80"/>
      <c r="AZ74" s="140"/>
      <c r="BA74" s="9"/>
      <c r="BB74" s="75"/>
      <c r="BC74" s="75"/>
    </row>
    <row r="75" spans="4:55">
      <c r="D75" s="78"/>
      <c r="E75" s="32"/>
      <c r="F75" s="32"/>
      <c r="G75" s="33"/>
      <c r="H75" s="129"/>
      <c r="I75" s="9"/>
      <c r="J75" s="75"/>
      <c r="K75" s="75"/>
      <c r="O75" s="78"/>
      <c r="P75" s="32"/>
      <c r="Q75" s="32"/>
      <c r="R75" s="33"/>
      <c r="S75" s="132"/>
      <c r="T75" s="9"/>
      <c r="U75" s="75"/>
      <c r="V75" s="75"/>
      <c r="Z75" s="78"/>
      <c r="AA75" s="32"/>
      <c r="AB75" s="32"/>
      <c r="AC75" s="33"/>
      <c r="AD75" s="135"/>
      <c r="AE75" s="9"/>
      <c r="AF75" s="75"/>
      <c r="AG75" s="75"/>
      <c r="AK75" s="78"/>
      <c r="AL75" s="32"/>
      <c r="AM75" s="32"/>
      <c r="AN75" s="33"/>
      <c r="AO75" s="138"/>
      <c r="AP75" s="9"/>
      <c r="AQ75" s="75"/>
      <c r="AR75" s="75"/>
      <c r="AV75" s="78"/>
      <c r="AW75" s="32"/>
      <c r="AX75" s="32"/>
      <c r="AY75" s="33"/>
      <c r="AZ75" s="141"/>
      <c r="BA75" s="9"/>
      <c r="BB75" s="75"/>
      <c r="BC75" s="75"/>
    </row>
    <row r="76" spans="4:55">
      <c r="I76" s="9"/>
      <c r="J76" s="75"/>
      <c r="K76" s="75"/>
    </row>
    <row r="77" spans="4:55">
      <c r="I77" s="9"/>
      <c r="J77" s="75"/>
      <c r="K77" s="75"/>
    </row>
    <row r="78" spans="4:55">
      <c r="I78" s="9"/>
      <c r="J78" s="75"/>
      <c r="K78" s="75"/>
    </row>
    <row r="80" spans="4:55">
      <c r="D80" t="s">
        <v>92</v>
      </c>
      <c r="E80">
        <f>SUM(G23:G30)</f>
        <v>75</v>
      </c>
      <c r="O80" t="s">
        <v>92</v>
      </c>
      <c r="P80">
        <f>SUM(R23:R28)</f>
        <v>118</v>
      </c>
      <c r="Z80" t="s">
        <v>92</v>
      </c>
      <c r="AA80">
        <f>SUM(AC23:AC31)</f>
        <v>232</v>
      </c>
      <c r="AK80" t="s">
        <v>92</v>
      </c>
      <c r="AL80">
        <f>SUM(AN23:AN32)</f>
        <v>267</v>
      </c>
    </row>
    <row r="82" spans="4:38">
      <c r="D82" t="s">
        <v>93</v>
      </c>
      <c r="E82">
        <f>SUM(G32:G35)</f>
        <v>16</v>
      </c>
      <c r="O82" t="s">
        <v>93</v>
      </c>
      <c r="P82">
        <f>SUM(R30:R45)</f>
        <v>64</v>
      </c>
      <c r="Z82" t="s">
        <v>93</v>
      </c>
      <c r="AA82">
        <f>SUM(AC33:AC46)</f>
        <v>68</v>
      </c>
      <c r="AK82" t="s">
        <v>93</v>
      </c>
      <c r="AL82">
        <f>SUM(AN34:AN42)</f>
        <v>72</v>
      </c>
    </row>
    <row r="84" spans="4:38">
      <c r="D84" t="s">
        <v>94</v>
      </c>
      <c r="E84">
        <f>SUM(G37)</f>
        <v>4</v>
      </c>
      <c r="O84" t="s">
        <v>94</v>
      </c>
      <c r="P84">
        <f>SUM(R47:R49)</f>
        <v>18</v>
      </c>
      <c r="Z84" t="s">
        <v>94</v>
      </c>
      <c r="AA84">
        <f>SUM(AC48:AC49)</f>
        <v>0</v>
      </c>
      <c r="AK84" t="s">
        <v>94</v>
      </c>
      <c r="AL84">
        <f>SUM(AN44)</f>
        <v>6</v>
      </c>
    </row>
    <row r="86" spans="4:38">
      <c r="D86" t="s">
        <v>100</v>
      </c>
      <c r="E86">
        <f>G39</f>
        <v>5</v>
      </c>
      <c r="AK86" t="s">
        <v>100</v>
      </c>
      <c r="AL86">
        <f>AN46</f>
        <v>5</v>
      </c>
    </row>
  </sheetData>
  <mergeCells count="5">
    <mergeCell ref="J9:L9"/>
    <mergeCell ref="J11:L11"/>
    <mergeCell ref="N9:O9"/>
    <mergeCell ref="N11:O11"/>
    <mergeCell ref="D9:G9"/>
  </mergeCells>
  <pageMargins left="0.7" right="0.7" top="0.75" bottom="0.75" header="0.3" footer="0.3"/>
  <pageSetup paperSize="3" scale="51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2018-08-17T13:42:57Z</cp:lastPrinted>
  <dcterms:created xsi:type="dcterms:W3CDTF">2018-06-22T00:09:01Z</dcterms:created>
  <dcterms:modified xsi:type="dcterms:W3CDTF">2018-08-17T13:43:00Z</dcterms:modified>
</cp:coreProperties>
</file>