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480" yWindow="60" windowWidth="19320" windowHeight="11700"/>
  </bookViews>
  <sheets>
    <sheet name="halleck_1475" sheetId="1" r:id="rId1"/>
  </sheets>
  <calcPr calcId="145621"/>
</workbook>
</file>

<file path=xl/calcChain.xml><?xml version="1.0" encoding="utf-8"?>
<calcChain xmlns="http://schemas.openxmlformats.org/spreadsheetml/2006/main">
  <c r="BE4" i="1" l="1"/>
  <c r="BE15" i="1"/>
  <c r="BE18" i="1"/>
  <c r="BE13" i="1"/>
  <c r="BE16" i="1"/>
  <c r="BE20" i="1"/>
  <c r="BE9" i="1"/>
  <c r="BE14" i="1"/>
  <c r="BE12" i="1"/>
  <c r="BE19" i="1"/>
  <c r="BE23" i="1"/>
  <c r="BE22" i="1"/>
  <c r="BE8" i="1"/>
  <c r="BE6" i="1"/>
  <c r="C14" i="1" l="1"/>
  <c r="C23" i="1"/>
  <c r="C5" i="1"/>
  <c r="C6" i="1"/>
  <c r="C8" i="1"/>
  <c r="C13" i="1"/>
  <c r="C7" i="1"/>
  <c r="C10" i="1"/>
  <c r="C18" i="1"/>
  <c r="C19" i="1"/>
  <c r="C20" i="1"/>
  <c r="C16" i="1"/>
  <c r="C15" i="1"/>
  <c r="C21" i="1"/>
  <c r="C9" i="1"/>
  <c r="C11" i="1"/>
  <c r="C17" i="1"/>
  <c r="C12" i="1"/>
  <c r="C22" i="1"/>
  <c r="AI22" i="1"/>
  <c r="B22" i="1" s="1"/>
  <c r="AI23" i="1"/>
  <c r="B23" i="1" s="1"/>
  <c r="AI5" i="1"/>
  <c r="AI6" i="1"/>
  <c r="B6" i="1" s="1"/>
  <c r="AI8" i="1"/>
  <c r="B8" i="1" s="1"/>
  <c r="AI13" i="1"/>
  <c r="B13" i="1" s="1"/>
  <c r="AI7" i="1"/>
  <c r="AI10" i="1"/>
  <c r="AI18" i="1"/>
  <c r="B18" i="1" s="1"/>
  <c r="AI19" i="1"/>
  <c r="B19" i="1" s="1"/>
  <c r="AI20" i="1"/>
  <c r="B20" i="1" s="1"/>
  <c r="AI16" i="1"/>
  <c r="B16" i="1" s="1"/>
  <c r="AI15" i="1"/>
  <c r="B15" i="1" s="1"/>
  <c r="AI21" i="1"/>
  <c r="AI9" i="1"/>
  <c r="B9" i="1" s="1"/>
  <c r="AI11" i="1"/>
  <c r="AI17" i="1"/>
  <c r="AI12" i="1"/>
  <c r="B12" i="1" s="1"/>
  <c r="AI14" i="1"/>
  <c r="B14" i="1" s="1"/>
  <c r="BE5" i="1"/>
  <c r="BE7" i="1"/>
  <c r="BE10" i="1"/>
  <c r="BE21" i="1"/>
  <c r="BE11" i="1"/>
  <c r="BE17" i="1"/>
  <c r="B11" i="1" l="1"/>
  <c r="B10" i="1"/>
  <c r="B7" i="1"/>
  <c r="B5" i="1"/>
  <c r="B21" i="1"/>
  <c r="B17" i="1"/>
  <c r="W3" i="1"/>
  <c r="Y3" i="1" s="1"/>
  <c r="AA3" i="1" s="1"/>
  <c r="AC3" i="1" s="1"/>
  <c r="AE3" i="1" s="1"/>
  <c r="AH3" i="1" s="1"/>
  <c r="V3" i="1"/>
  <c r="X3" i="1" s="1"/>
  <c r="Z3" i="1" s="1"/>
  <c r="AB3" i="1" s="1"/>
  <c r="AD3" i="1" s="1"/>
  <c r="AF3" i="1" s="1"/>
  <c r="V2" i="1"/>
  <c r="X2" i="1" s="1"/>
  <c r="Z2" i="1" s="1"/>
  <c r="AB2" i="1" s="1"/>
  <c r="AD2" i="1" s="1"/>
  <c r="AF2" i="1" s="1"/>
  <c r="U2" i="1"/>
  <c r="W2" i="1" s="1"/>
  <c r="Y2" i="1" s="1"/>
  <c r="AA2" i="1" s="1"/>
  <c r="AC2" i="1" s="1"/>
  <c r="AE2" i="1" s="1"/>
  <c r="AH2" i="1" s="1"/>
</calcChain>
</file>

<file path=xl/sharedStrings.xml><?xml version="1.0" encoding="utf-8"?>
<sst xmlns="http://schemas.openxmlformats.org/spreadsheetml/2006/main" count="136" uniqueCount="64">
  <si>
    <t>AT</t>
  </si>
  <si>
    <t>Q1</t>
  </si>
  <si>
    <t>L</t>
  </si>
  <si>
    <t>P</t>
  </si>
  <si>
    <t>Q2</t>
  </si>
  <si>
    <t>Q3</t>
  </si>
  <si>
    <t>Q4</t>
  </si>
  <si>
    <t>Q5</t>
  </si>
  <si>
    <t>M</t>
  </si>
  <si>
    <t>W</t>
  </si>
  <si>
    <t>Q7</t>
  </si>
  <si>
    <t xml:space="preserve">DerivativeDefinition </t>
  </si>
  <si>
    <t xml:space="preserve">DerivativeFunction </t>
  </si>
  <si>
    <t xml:space="preserve">Derivatives-ChainRule </t>
  </si>
  <si>
    <t xml:space="preserve">Derivatives-Exponential-Logs </t>
  </si>
  <si>
    <t xml:space="preserve">Derivatives-InverseTrig </t>
  </si>
  <si>
    <t xml:space="preserve">Derivatives-ProductQuotient </t>
  </si>
  <si>
    <t xml:space="preserve">Derivatives-Trigonometric </t>
  </si>
  <si>
    <t xml:space="preserve">FunctionsReview </t>
  </si>
  <si>
    <t xml:space="preserve">Implicit_Differentiation </t>
  </si>
  <si>
    <t xml:space="preserve">Limits-Algebraic-Trig </t>
  </si>
  <si>
    <t xml:space="preserve">Limits-Continuity </t>
  </si>
  <si>
    <t xml:space="preserve">LimitsIntro </t>
  </si>
  <si>
    <t xml:space="preserve">Orientation </t>
  </si>
  <si>
    <t xml:space="preserve">RatesofChange-HigherDeriv </t>
  </si>
  <si>
    <t>QT</t>
  </si>
  <si>
    <t>E1</t>
  </si>
  <si>
    <t>HW</t>
  </si>
  <si>
    <t>ave</t>
  </si>
  <si>
    <t>Q6</t>
  </si>
  <si>
    <t>Q8</t>
  </si>
  <si>
    <t>Q9</t>
  </si>
  <si>
    <t>Q10</t>
  </si>
  <si>
    <t>Q11</t>
  </si>
  <si>
    <t>Q12</t>
  </si>
  <si>
    <t>Q13</t>
  </si>
  <si>
    <t>E2</t>
  </si>
  <si>
    <t>Q14</t>
  </si>
  <si>
    <t>E3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</si>
  <si>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</si>
  <si>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</si>
  <si>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</si>
  <si>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</si>
  <si>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</si>
  <si>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</si>
  <si>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</si>
  <si>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</si>
  <si>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</si>
  <si>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FE</t>
  </si>
  <si>
    <t>code</t>
  </si>
  <si>
    <t xml:space="preserve">Antiderivatives_DefiniteIntegrals </t>
  </si>
  <si>
    <t xml:space="preserve">CurveSketching_Asymptotes </t>
  </si>
  <si>
    <t xml:space="preserve">Shape_of_Graphs </t>
  </si>
  <si>
    <t xml:space="preserve">Optimization </t>
  </si>
  <si>
    <t xml:space="preserve">LHopitalsRule </t>
  </si>
  <si>
    <t>Q24</t>
  </si>
  <si>
    <t>AB</t>
  </si>
  <si>
    <t>tot</t>
  </si>
  <si>
    <t>NetChange</t>
  </si>
  <si>
    <t>opn</t>
  </si>
  <si>
    <t>lab</t>
  </si>
  <si>
    <t>part</t>
  </si>
  <si>
    <t>Fundamental Thm</t>
  </si>
  <si>
    <t>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</si>
</sst>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0" applyNumberFormat="1"/>
    <xf numFmtId="0" fontId="16" fillId="0" borderId="0" xfId="0" applyFont="1"/>
    <xf numFmtId="0" fontId="18" fillId="0" borderId="0" xfId="0" applyFont="1"/>
    <xf numFmtId="1" fontId="0" fillId="0" borderId="0" xfId="42" applyNumberFormat="1" applyFont="1"/>
    <xf numFmtId="1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23"/>
  <sheetViews>
    <sheetView tabSelected="1" zoomScaleNormal="100" workbookViewId="0">
      <pane xSplit="3" ySplit="4" topLeftCell="D5" activePane="bottomRight" state="frozen"/>
      <selection pane="topRight" activeCell="C1" sqref="C1"/>
      <selection pane="bottomLeft" activeCell="A2" sqref="A2"/>
      <selection pane="bottomRight" activeCell="BO8" sqref="BO8"/>
    </sheetView>
  </sheetViews>
  <sheetFormatPr defaultRowHeight="15" x14ac:dyDescent="0.25"/>
  <cols>
    <col min="1" max="1" width="5.7109375" customWidth="1"/>
    <col min="2" max="2" width="3.7109375" style="4" customWidth="1"/>
    <col min="3" max="3" width="4.140625" customWidth="1"/>
    <col min="4" max="5" width="4.85546875" hidden="1" customWidth="1"/>
    <col min="6" max="7" width="4" hidden="1" customWidth="1"/>
    <col min="8" max="11" width="4.85546875" hidden="1" customWidth="1"/>
    <col min="12" max="12" width="4.85546875" bestFit="1" customWidth="1"/>
    <col min="13" max="14" width="3.85546875" hidden="1" customWidth="1"/>
    <col min="15" max="18" width="4.85546875" hidden="1" customWidth="1"/>
    <col min="19" max="19" width="4.7109375" hidden="1" customWidth="1"/>
    <col min="20" max="20" width="3.85546875" hidden="1" customWidth="1"/>
    <col min="21" max="22" width="4.85546875" customWidth="1"/>
    <col min="23" max="26" width="4.85546875" hidden="1" customWidth="1"/>
    <col min="27" max="27" width="4" hidden="1" customWidth="1"/>
    <col min="28" max="28" width="3.85546875" hidden="1" customWidth="1"/>
    <col min="29" max="29" width="5.28515625" hidden="1" customWidth="1"/>
    <col min="30" max="32" width="4.85546875" hidden="1" customWidth="1"/>
    <col min="33" max="34" width="4.85546875" customWidth="1"/>
    <col min="35" max="35" width="4.7109375" customWidth="1"/>
    <col min="36" max="36" width="3.85546875" hidden="1" customWidth="1"/>
    <col min="37" max="37" width="4.140625" hidden="1" customWidth="1"/>
    <col min="38" max="38" width="4.28515625" hidden="1" customWidth="1"/>
    <col min="39" max="50" width="3.85546875" hidden="1" customWidth="1"/>
    <col min="51" max="56" width="4.5703125" hidden="1" customWidth="1"/>
    <col min="57" max="58" width="4.5703125" style="5" customWidth="1"/>
    <col min="59" max="59" width="4.5703125" customWidth="1"/>
    <col min="60" max="60" width="4.85546875" customWidth="1"/>
    <col min="61" max="61" width="3.140625" customWidth="1"/>
    <col min="62" max="62" width="4" customWidth="1"/>
    <col min="63" max="64" width="3.7109375" customWidth="1"/>
    <col min="65" max="65" width="4.85546875" customWidth="1"/>
  </cols>
  <sheetData>
    <row r="1" spans="1:58" x14ac:dyDescent="0.25"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15</v>
      </c>
      <c r="R1">
        <v>14</v>
      </c>
      <c r="S1">
        <v>16</v>
      </c>
      <c r="T1">
        <v>17</v>
      </c>
      <c r="U1">
        <v>18</v>
      </c>
      <c r="V1">
        <v>19</v>
      </c>
      <c r="W1">
        <v>20</v>
      </c>
      <c r="X1">
        <v>21</v>
      </c>
      <c r="Y1">
        <v>22</v>
      </c>
      <c r="Z1">
        <v>23</v>
      </c>
      <c r="AA1">
        <v>24</v>
      </c>
      <c r="AB1">
        <v>25</v>
      </c>
      <c r="AC1">
        <v>26</v>
      </c>
      <c r="AD1">
        <v>27</v>
      </c>
      <c r="AE1">
        <v>28</v>
      </c>
      <c r="AF1">
        <v>29</v>
      </c>
      <c r="AH1">
        <v>30</v>
      </c>
    </row>
    <row r="2" spans="1:58" s="1" customFormat="1" x14ac:dyDescent="0.25">
      <c r="B2" s="4"/>
      <c r="D2" s="1">
        <v>41302</v>
      </c>
      <c r="E2" s="1">
        <v>41304</v>
      </c>
      <c r="F2" s="1">
        <v>41309</v>
      </c>
      <c r="G2" s="1">
        <v>41311</v>
      </c>
      <c r="H2" s="1">
        <v>41316</v>
      </c>
      <c r="I2" s="1">
        <v>41318</v>
      </c>
      <c r="J2" s="1">
        <v>41325</v>
      </c>
      <c r="K2" s="1">
        <v>41330</v>
      </c>
      <c r="L2" s="1">
        <v>41332</v>
      </c>
      <c r="M2" s="1">
        <v>41337</v>
      </c>
      <c r="N2" s="1">
        <v>41339</v>
      </c>
      <c r="O2" s="1">
        <v>41344</v>
      </c>
      <c r="P2" s="1">
        <v>41346</v>
      </c>
      <c r="Q2" s="1">
        <v>41351</v>
      </c>
      <c r="R2" s="1">
        <v>41353</v>
      </c>
      <c r="S2" s="1">
        <v>41367</v>
      </c>
      <c r="T2" s="1">
        <v>41372</v>
      </c>
      <c r="U2" s="1">
        <f>S2+7</f>
        <v>41374</v>
      </c>
      <c r="V2" s="1">
        <f t="shared" ref="V2:AF2" si="0">T2+7</f>
        <v>41379</v>
      </c>
      <c r="W2" s="1">
        <f t="shared" si="0"/>
        <v>41381</v>
      </c>
      <c r="X2" s="1">
        <f t="shared" si="0"/>
        <v>41386</v>
      </c>
      <c r="Y2" s="1">
        <f t="shared" si="0"/>
        <v>41388</v>
      </c>
      <c r="Z2" s="1">
        <f t="shared" si="0"/>
        <v>41393</v>
      </c>
      <c r="AA2" s="1">
        <f t="shared" si="0"/>
        <v>41395</v>
      </c>
      <c r="AB2" s="1">
        <f t="shared" si="0"/>
        <v>41400</v>
      </c>
      <c r="AC2" s="1">
        <f t="shared" si="0"/>
        <v>41402</v>
      </c>
      <c r="AD2" s="1">
        <f t="shared" si="0"/>
        <v>41407</v>
      </c>
      <c r="AE2" s="1">
        <f t="shared" si="0"/>
        <v>41409</v>
      </c>
      <c r="AF2" s="1">
        <f t="shared" si="0"/>
        <v>41414</v>
      </c>
      <c r="AH2" s="1">
        <f>AE2+7</f>
        <v>41416</v>
      </c>
      <c r="AY2"/>
      <c r="AZ2"/>
      <c r="BA2"/>
      <c r="BB2"/>
      <c r="BC2"/>
      <c r="BD2"/>
      <c r="BE2" s="5"/>
      <c r="BF2" s="5" t="s">
        <v>59</v>
      </c>
    </row>
    <row r="3" spans="1:58" x14ac:dyDescent="0.25">
      <c r="B3" s="4" t="s">
        <v>63</v>
      </c>
      <c r="C3" t="s">
        <v>56</v>
      </c>
      <c r="D3" t="s">
        <v>8</v>
      </c>
      <c r="E3" t="s">
        <v>9</v>
      </c>
      <c r="F3" t="s">
        <v>8</v>
      </c>
      <c r="G3" t="s">
        <v>9</v>
      </c>
      <c r="H3" t="s">
        <v>8</v>
      </c>
      <c r="I3" t="s">
        <v>9</v>
      </c>
      <c r="J3" t="s">
        <v>9</v>
      </c>
      <c r="K3" t="s">
        <v>8</v>
      </c>
      <c r="L3" t="s">
        <v>9</v>
      </c>
      <c r="M3" t="s">
        <v>8</v>
      </c>
      <c r="N3" t="s">
        <v>9</v>
      </c>
      <c r="O3" t="s">
        <v>8</v>
      </c>
      <c r="P3" t="s">
        <v>9</v>
      </c>
      <c r="Q3" t="s">
        <v>9</v>
      </c>
      <c r="R3" t="s">
        <v>8</v>
      </c>
      <c r="S3" t="s">
        <v>9</v>
      </c>
      <c r="T3" t="s">
        <v>8</v>
      </c>
      <c r="U3" t="s">
        <v>9</v>
      </c>
      <c r="V3" t="str">
        <f>T3</f>
        <v>M</v>
      </c>
      <c r="W3" t="str">
        <f t="shared" ref="W3:AF3" si="1">U3</f>
        <v>W</v>
      </c>
      <c r="X3" t="str">
        <f t="shared" si="1"/>
        <v>M</v>
      </c>
      <c r="Y3" t="str">
        <f t="shared" si="1"/>
        <v>W</v>
      </c>
      <c r="Z3" t="str">
        <f t="shared" si="1"/>
        <v>M</v>
      </c>
      <c r="AA3" t="str">
        <f t="shared" si="1"/>
        <v>W</v>
      </c>
      <c r="AB3" t="str">
        <f t="shared" si="1"/>
        <v>M</v>
      </c>
      <c r="AC3" t="str">
        <f t="shared" si="1"/>
        <v>W</v>
      </c>
      <c r="AD3" t="str">
        <f t="shared" si="1"/>
        <v>M</v>
      </c>
      <c r="AE3" t="str">
        <f t="shared" si="1"/>
        <v>W</v>
      </c>
      <c r="AF3" t="str">
        <f t="shared" si="1"/>
        <v>M</v>
      </c>
      <c r="AH3" t="str">
        <f>AE3</f>
        <v>W</v>
      </c>
      <c r="AI3" t="s">
        <v>25</v>
      </c>
      <c r="AJ3" t="s">
        <v>11</v>
      </c>
      <c r="AK3" t="s">
        <v>12</v>
      </c>
      <c r="AL3" t="s">
        <v>13</v>
      </c>
      <c r="AM3" t="s">
        <v>14</v>
      </c>
      <c r="AN3" t="s">
        <v>15</v>
      </c>
      <c r="AO3" t="s">
        <v>16</v>
      </c>
      <c r="AP3" t="s">
        <v>17</v>
      </c>
      <c r="AQ3" t="s">
        <v>18</v>
      </c>
      <c r="AR3" t="s">
        <v>62</v>
      </c>
      <c r="AS3" t="s">
        <v>19</v>
      </c>
      <c r="AT3" t="s">
        <v>20</v>
      </c>
      <c r="AU3" t="s">
        <v>21</v>
      </c>
      <c r="AV3" t="s">
        <v>22</v>
      </c>
      <c r="AW3" t="s">
        <v>23</v>
      </c>
      <c r="AX3" t="s">
        <v>24</v>
      </c>
      <c r="AY3" t="s">
        <v>50</v>
      </c>
      <c r="AZ3" t="s">
        <v>51</v>
      </c>
      <c r="BA3" t="s">
        <v>54</v>
      </c>
      <c r="BB3" t="s">
        <v>53</v>
      </c>
      <c r="BC3" t="s">
        <v>52</v>
      </c>
      <c r="BD3" t="s">
        <v>58</v>
      </c>
      <c r="BE3" s="5" t="s">
        <v>27</v>
      </c>
      <c r="BF3" s="5" t="s">
        <v>60</v>
      </c>
    </row>
    <row r="4" spans="1:58" x14ac:dyDescent="0.25">
      <c r="A4" t="s">
        <v>49</v>
      </c>
      <c r="B4" s="4" t="s">
        <v>28</v>
      </c>
      <c r="C4" t="s">
        <v>57</v>
      </c>
      <c r="D4" t="s">
        <v>0</v>
      </c>
      <c r="E4" t="s">
        <v>0</v>
      </c>
      <c r="F4" t="s">
        <v>1</v>
      </c>
      <c r="G4" t="s">
        <v>4</v>
      </c>
      <c r="H4" t="s">
        <v>5</v>
      </c>
      <c r="I4" t="s">
        <v>6</v>
      </c>
      <c r="J4" t="s">
        <v>7</v>
      </c>
      <c r="K4" t="s">
        <v>29</v>
      </c>
      <c r="L4" t="s">
        <v>26</v>
      </c>
      <c r="M4" t="s">
        <v>10</v>
      </c>
      <c r="N4" t="s">
        <v>30</v>
      </c>
      <c r="O4" t="s">
        <v>31</v>
      </c>
      <c r="P4" t="s">
        <v>32</v>
      </c>
      <c r="Q4" t="s">
        <v>33</v>
      </c>
      <c r="R4" t="s">
        <v>34</v>
      </c>
      <c r="S4" t="s">
        <v>35</v>
      </c>
      <c r="T4" t="s">
        <v>37</v>
      </c>
      <c r="U4" t="s">
        <v>0</v>
      </c>
      <c r="V4" t="s">
        <v>36</v>
      </c>
      <c r="W4" t="s">
        <v>39</v>
      </c>
      <c r="X4" t="s">
        <v>40</v>
      </c>
      <c r="Y4" t="s">
        <v>41</v>
      </c>
      <c r="Z4" t="s">
        <v>42</v>
      </c>
      <c r="AA4" t="s">
        <v>43</v>
      </c>
      <c r="AB4" t="s">
        <v>44</v>
      </c>
      <c r="AC4" t="s">
        <v>45</v>
      </c>
      <c r="AD4" t="s">
        <v>46</v>
      </c>
      <c r="AE4" t="s">
        <v>47</v>
      </c>
      <c r="AF4" t="s">
        <v>55</v>
      </c>
      <c r="AG4" t="s">
        <v>38</v>
      </c>
      <c r="AH4" t="s">
        <v>48</v>
      </c>
      <c r="AI4">
        <v>240</v>
      </c>
      <c r="AJ4">
        <v>4</v>
      </c>
      <c r="AK4">
        <v>6</v>
      </c>
      <c r="AL4">
        <v>13</v>
      </c>
      <c r="AM4">
        <v>13</v>
      </c>
      <c r="AN4">
        <v>13</v>
      </c>
      <c r="AO4">
        <v>9</v>
      </c>
      <c r="AP4">
        <v>15</v>
      </c>
      <c r="AQ4">
        <v>13</v>
      </c>
      <c r="AR4">
        <v>11</v>
      </c>
      <c r="AS4">
        <v>8</v>
      </c>
      <c r="AT4">
        <v>13</v>
      </c>
      <c r="AU4">
        <v>12</v>
      </c>
      <c r="AV4">
        <v>13</v>
      </c>
      <c r="AW4">
        <v>15</v>
      </c>
      <c r="AX4">
        <v>16</v>
      </c>
      <c r="AY4">
        <v>21</v>
      </c>
      <c r="AZ4">
        <v>14</v>
      </c>
      <c r="BA4">
        <v>17</v>
      </c>
      <c r="BB4">
        <v>13</v>
      </c>
      <c r="BC4">
        <v>8</v>
      </c>
      <c r="BD4">
        <v>4</v>
      </c>
      <c r="BE4" s="5">
        <f>SUM(AJ4:BD4)</f>
        <v>251</v>
      </c>
      <c r="BF4" s="5" t="s">
        <v>61</v>
      </c>
    </row>
    <row r="5" spans="1:58" x14ac:dyDescent="0.25">
      <c r="A5">
        <v>1</v>
      </c>
      <c r="B5" s="4">
        <f>0.1*AI5/2.4+0.15*(L5+V5+AG5+BE5/2.25)+0.25*AH5+5</f>
        <v>75.643333333333331</v>
      </c>
      <c r="C5">
        <f>COUNTBLANK(D5:AF5)+COUNTIF(D5:AF5,"L")/2</f>
        <v>0</v>
      </c>
      <c r="D5" t="s">
        <v>3</v>
      </c>
      <c r="E5" t="s">
        <v>3</v>
      </c>
      <c r="F5">
        <v>6</v>
      </c>
      <c r="G5">
        <v>3</v>
      </c>
      <c r="H5">
        <v>7</v>
      </c>
      <c r="I5">
        <v>7</v>
      </c>
      <c r="J5">
        <v>2</v>
      </c>
      <c r="K5">
        <v>7</v>
      </c>
      <c r="L5" s="2">
        <v>74</v>
      </c>
      <c r="M5">
        <v>1</v>
      </c>
      <c r="N5">
        <v>6</v>
      </c>
      <c r="O5">
        <v>5</v>
      </c>
      <c r="P5">
        <v>6</v>
      </c>
      <c r="Q5">
        <v>8</v>
      </c>
      <c r="R5">
        <v>6</v>
      </c>
      <c r="S5">
        <v>10</v>
      </c>
      <c r="T5">
        <v>7</v>
      </c>
      <c r="U5" t="s">
        <v>3</v>
      </c>
      <c r="V5" s="2">
        <v>85</v>
      </c>
      <c r="W5">
        <v>2</v>
      </c>
      <c r="X5">
        <v>8</v>
      </c>
      <c r="Y5">
        <v>4</v>
      </c>
      <c r="Z5">
        <v>7</v>
      </c>
      <c r="AA5">
        <v>9</v>
      </c>
      <c r="AB5">
        <v>2</v>
      </c>
      <c r="AC5">
        <v>10</v>
      </c>
      <c r="AD5">
        <v>4</v>
      </c>
      <c r="AE5">
        <v>9</v>
      </c>
      <c r="AF5">
        <v>10</v>
      </c>
      <c r="AG5">
        <v>81</v>
      </c>
      <c r="AH5">
        <v>78</v>
      </c>
      <c r="AI5">
        <f>SUM(F5:AF5)-L5-V5</f>
        <v>146</v>
      </c>
      <c r="AJ5">
        <v>4</v>
      </c>
      <c r="AK5">
        <v>5</v>
      </c>
      <c r="AL5">
        <v>10.6</v>
      </c>
      <c r="AM5">
        <v>10</v>
      </c>
      <c r="AN5">
        <v>12</v>
      </c>
      <c r="AO5">
        <v>7</v>
      </c>
      <c r="AP5">
        <v>6</v>
      </c>
      <c r="AQ5">
        <v>13</v>
      </c>
      <c r="AR5">
        <v>0</v>
      </c>
      <c r="AS5">
        <v>0</v>
      </c>
      <c r="AT5">
        <v>13</v>
      </c>
      <c r="AU5">
        <v>11.5</v>
      </c>
      <c r="AV5">
        <v>12.7</v>
      </c>
      <c r="AW5">
        <v>15</v>
      </c>
      <c r="AX5">
        <v>12</v>
      </c>
      <c r="AY5">
        <v>0</v>
      </c>
      <c r="AZ5">
        <v>4.0999999999999996</v>
      </c>
      <c r="BA5">
        <v>0</v>
      </c>
      <c r="BB5">
        <v>0</v>
      </c>
      <c r="BC5">
        <v>0</v>
      </c>
      <c r="BD5">
        <v>0</v>
      </c>
      <c r="BE5" s="5">
        <f>SUM(AJ5:BC5)</f>
        <v>135.9</v>
      </c>
    </row>
    <row r="6" spans="1:58" x14ac:dyDescent="0.25">
      <c r="A6">
        <v>2</v>
      </c>
      <c r="B6" s="4">
        <f>0.1*AI6/2.4+0.15*(L6+V6+AG6+BE6/2.25)+0.25*AH6+5</f>
        <v>84.751666666666665</v>
      </c>
      <c r="C6">
        <f>COUNTBLANK(D6:AF6)+COUNTIF(D6:AF6,"L")/2</f>
        <v>3</v>
      </c>
      <c r="D6" t="s">
        <v>3</v>
      </c>
      <c r="E6" t="s">
        <v>3</v>
      </c>
      <c r="F6">
        <v>7</v>
      </c>
      <c r="G6">
        <v>10</v>
      </c>
      <c r="H6">
        <v>10</v>
      </c>
      <c r="I6">
        <v>7</v>
      </c>
      <c r="J6">
        <v>8</v>
      </c>
      <c r="K6">
        <v>7</v>
      </c>
      <c r="L6" s="2">
        <v>93</v>
      </c>
      <c r="M6">
        <v>8</v>
      </c>
      <c r="N6">
        <v>6</v>
      </c>
      <c r="O6">
        <v>10</v>
      </c>
      <c r="P6">
        <v>5</v>
      </c>
      <c r="Q6">
        <v>8</v>
      </c>
      <c r="S6">
        <v>10</v>
      </c>
      <c r="T6">
        <v>5</v>
      </c>
      <c r="U6" t="s">
        <v>3</v>
      </c>
      <c r="V6" s="2">
        <v>90</v>
      </c>
      <c r="W6">
        <v>5</v>
      </c>
      <c r="Y6">
        <v>9</v>
      </c>
      <c r="Z6">
        <v>10</v>
      </c>
      <c r="AA6">
        <v>9</v>
      </c>
      <c r="AB6">
        <v>5</v>
      </c>
      <c r="AC6">
        <v>10</v>
      </c>
      <c r="AD6">
        <v>10</v>
      </c>
      <c r="AF6">
        <v>10</v>
      </c>
      <c r="AG6">
        <v>84</v>
      </c>
      <c r="AH6">
        <v>94</v>
      </c>
      <c r="AI6">
        <f>SUM(F6:AF6)-L6-V6</f>
        <v>169</v>
      </c>
      <c r="AJ6">
        <v>4</v>
      </c>
      <c r="AK6">
        <v>6</v>
      </c>
      <c r="AL6">
        <v>0</v>
      </c>
      <c r="AM6">
        <v>9</v>
      </c>
      <c r="AN6">
        <v>13</v>
      </c>
      <c r="AO6">
        <v>5</v>
      </c>
      <c r="AP6">
        <v>0</v>
      </c>
      <c r="AQ6">
        <v>13</v>
      </c>
      <c r="AR6">
        <v>1</v>
      </c>
      <c r="AS6">
        <v>7</v>
      </c>
      <c r="AT6">
        <v>13</v>
      </c>
      <c r="AU6">
        <v>12</v>
      </c>
      <c r="AV6">
        <v>13</v>
      </c>
      <c r="AW6">
        <v>15</v>
      </c>
      <c r="AX6">
        <v>8</v>
      </c>
      <c r="AY6">
        <v>0</v>
      </c>
      <c r="AZ6">
        <v>0</v>
      </c>
      <c r="BA6">
        <v>11</v>
      </c>
      <c r="BB6">
        <v>0</v>
      </c>
      <c r="BC6">
        <v>7.4</v>
      </c>
      <c r="BD6">
        <v>0</v>
      </c>
      <c r="BE6" s="5">
        <f>SUM(AJ6:BD6)</f>
        <v>137.4</v>
      </c>
      <c r="BF6" s="5">
        <v>5</v>
      </c>
    </row>
    <row r="7" spans="1:58" x14ac:dyDescent="0.25">
      <c r="A7">
        <v>3</v>
      </c>
      <c r="B7" s="4">
        <f>0.1*AI7/2.4+0.15*(L7+V7+AG7+BE7/2.25)+0.25*AH7+5</f>
        <v>57.141666666666666</v>
      </c>
      <c r="C7">
        <f>COUNTBLANK(D7:AF7)+COUNTIF(D7:AF7,"L")/2</f>
        <v>3.5</v>
      </c>
      <c r="D7" t="s">
        <v>2</v>
      </c>
      <c r="E7" t="s">
        <v>3</v>
      </c>
      <c r="G7">
        <v>3</v>
      </c>
      <c r="I7">
        <v>5</v>
      </c>
      <c r="J7">
        <v>2</v>
      </c>
      <c r="K7">
        <v>10</v>
      </c>
      <c r="L7">
        <v>30</v>
      </c>
      <c r="M7">
        <v>7</v>
      </c>
      <c r="N7">
        <v>4</v>
      </c>
      <c r="P7">
        <v>8</v>
      </c>
      <c r="Q7">
        <v>10</v>
      </c>
      <c r="R7">
        <v>8</v>
      </c>
      <c r="S7">
        <v>10</v>
      </c>
      <c r="T7">
        <v>5</v>
      </c>
      <c r="U7" t="s">
        <v>3</v>
      </c>
      <c r="V7">
        <v>52</v>
      </c>
      <c r="W7">
        <v>5</v>
      </c>
      <c r="X7">
        <v>2</v>
      </c>
      <c r="Y7">
        <v>8</v>
      </c>
      <c r="Z7">
        <v>8</v>
      </c>
      <c r="AA7">
        <v>8</v>
      </c>
      <c r="AB7">
        <v>5</v>
      </c>
      <c r="AC7">
        <v>10</v>
      </c>
      <c r="AD7">
        <v>5</v>
      </c>
      <c r="AE7">
        <v>10</v>
      </c>
      <c r="AF7">
        <v>8</v>
      </c>
      <c r="AG7">
        <v>84</v>
      </c>
      <c r="AH7">
        <v>58</v>
      </c>
      <c r="AI7">
        <f>SUM(F7:AF7)-L7-V7</f>
        <v>141</v>
      </c>
      <c r="AJ7">
        <v>2.5</v>
      </c>
      <c r="AK7">
        <v>5</v>
      </c>
      <c r="AL7">
        <v>0</v>
      </c>
      <c r="AM7">
        <v>7</v>
      </c>
      <c r="AN7">
        <v>11</v>
      </c>
      <c r="AO7">
        <v>7</v>
      </c>
      <c r="AP7">
        <v>12</v>
      </c>
      <c r="AQ7">
        <v>11</v>
      </c>
      <c r="AR7">
        <v>9</v>
      </c>
      <c r="AS7">
        <v>6</v>
      </c>
      <c r="AT7">
        <v>0</v>
      </c>
      <c r="AU7">
        <v>0</v>
      </c>
      <c r="AV7">
        <v>0</v>
      </c>
      <c r="AW7">
        <v>14.5</v>
      </c>
      <c r="AX7">
        <v>12.5</v>
      </c>
      <c r="AY7">
        <v>0</v>
      </c>
      <c r="AZ7">
        <v>0</v>
      </c>
      <c r="BA7">
        <v>3</v>
      </c>
      <c r="BB7">
        <v>2.5</v>
      </c>
      <c r="BC7">
        <v>0</v>
      </c>
      <c r="BD7">
        <v>0</v>
      </c>
      <c r="BE7" s="5">
        <f>SUM(AJ7:BC7)</f>
        <v>103</v>
      </c>
      <c r="BF7" s="5">
        <v>5</v>
      </c>
    </row>
    <row r="8" spans="1:58" x14ac:dyDescent="0.25">
      <c r="A8">
        <v>4</v>
      </c>
      <c r="B8" s="4">
        <f>0.1*AI8/2.4+0.15*(L8+V8+AG8+BE8/2.25)+0.25*AH8+5</f>
        <v>51.415000000000006</v>
      </c>
      <c r="C8">
        <f>COUNTBLANK(D8:AF8)+COUNTIF(D8:AF8,"L")/2</f>
        <v>0</v>
      </c>
      <c r="D8" t="s">
        <v>3</v>
      </c>
      <c r="E8" t="s">
        <v>3</v>
      </c>
      <c r="F8">
        <v>3</v>
      </c>
      <c r="G8">
        <v>4</v>
      </c>
      <c r="H8">
        <v>8</v>
      </c>
      <c r="I8">
        <v>8</v>
      </c>
      <c r="J8">
        <v>5</v>
      </c>
      <c r="K8">
        <v>7</v>
      </c>
      <c r="L8" s="2">
        <v>56</v>
      </c>
      <c r="M8">
        <v>2</v>
      </c>
      <c r="N8">
        <v>3</v>
      </c>
      <c r="O8">
        <v>5</v>
      </c>
      <c r="P8">
        <v>2</v>
      </c>
      <c r="Q8">
        <v>1</v>
      </c>
      <c r="R8">
        <v>6</v>
      </c>
      <c r="S8">
        <v>10</v>
      </c>
      <c r="T8">
        <v>8</v>
      </c>
      <c r="U8" t="s">
        <v>3</v>
      </c>
      <c r="V8">
        <v>32</v>
      </c>
      <c r="W8">
        <v>3</v>
      </c>
      <c r="X8">
        <v>3</v>
      </c>
      <c r="Y8">
        <v>6</v>
      </c>
      <c r="Z8">
        <v>6</v>
      </c>
      <c r="AA8">
        <v>6</v>
      </c>
      <c r="AB8">
        <v>3</v>
      </c>
      <c r="AC8">
        <v>7</v>
      </c>
      <c r="AD8">
        <v>7</v>
      </c>
      <c r="AE8">
        <v>2</v>
      </c>
      <c r="AF8">
        <v>6</v>
      </c>
      <c r="AG8">
        <v>81</v>
      </c>
      <c r="AH8">
        <v>37</v>
      </c>
      <c r="AI8">
        <f>SUM(F8:AF8)-L8-V8</f>
        <v>121</v>
      </c>
      <c r="AJ8">
        <v>4</v>
      </c>
      <c r="AK8">
        <v>5</v>
      </c>
      <c r="AL8">
        <v>0</v>
      </c>
      <c r="AM8">
        <v>4</v>
      </c>
      <c r="AN8">
        <v>7</v>
      </c>
      <c r="AO8">
        <v>6</v>
      </c>
      <c r="AP8">
        <v>0</v>
      </c>
      <c r="AQ8">
        <v>0</v>
      </c>
      <c r="AR8">
        <v>0</v>
      </c>
      <c r="AS8">
        <v>0</v>
      </c>
      <c r="AT8">
        <v>9</v>
      </c>
      <c r="AU8">
        <v>8.3000000000000007</v>
      </c>
      <c r="AV8">
        <v>3.7</v>
      </c>
      <c r="AW8">
        <v>0</v>
      </c>
      <c r="AX8">
        <v>7.2</v>
      </c>
      <c r="AY8">
        <v>14</v>
      </c>
      <c r="AZ8">
        <v>7.3</v>
      </c>
      <c r="BA8">
        <v>16</v>
      </c>
      <c r="BB8">
        <v>4.2</v>
      </c>
      <c r="BC8">
        <v>1.9</v>
      </c>
      <c r="BD8">
        <v>4</v>
      </c>
      <c r="BE8" s="5">
        <f>SUM(AJ8:BD8)</f>
        <v>101.60000000000001</v>
      </c>
      <c r="BF8" s="5">
        <v>5</v>
      </c>
    </row>
    <row r="9" spans="1:58" x14ac:dyDescent="0.25">
      <c r="A9">
        <v>5</v>
      </c>
      <c r="B9" s="4">
        <f>0.1*AI9/2.4+0.15*(L9+V9+AG9+BE9/2.25)+0.25*AH9+5</f>
        <v>89.568333333333328</v>
      </c>
      <c r="C9">
        <f>COUNTBLANK(D9:AF9)+COUNTIF(D9:AF9,"L")/2</f>
        <v>0</v>
      </c>
      <c r="D9" t="s">
        <v>3</v>
      </c>
      <c r="E9" t="s">
        <v>3</v>
      </c>
      <c r="F9">
        <v>8</v>
      </c>
      <c r="G9">
        <v>8</v>
      </c>
      <c r="H9">
        <v>12</v>
      </c>
      <c r="I9">
        <v>9</v>
      </c>
      <c r="J9">
        <v>10</v>
      </c>
      <c r="K9">
        <v>6</v>
      </c>
      <c r="L9" s="2">
        <v>85</v>
      </c>
      <c r="M9">
        <v>7</v>
      </c>
      <c r="N9">
        <v>7</v>
      </c>
      <c r="O9">
        <v>9</v>
      </c>
      <c r="P9">
        <v>9</v>
      </c>
      <c r="Q9">
        <v>10</v>
      </c>
      <c r="R9">
        <v>6</v>
      </c>
      <c r="S9">
        <v>10</v>
      </c>
      <c r="T9">
        <v>12</v>
      </c>
      <c r="U9" t="s">
        <v>3</v>
      </c>
      <c r="V9" s="2">
        <v>93</v>
      </c>
      <c r="W9">
        <v>5</v>
      </c>
      <c r="X9">
        <v>10</v>
      </c>
      <c r="Y9">
        <v>9</v>
      </c>
      <c r="Z9">
        <v>10</v>
      </c>
      <c r="AA9">
        <v>9</v>
      </c>
      <c r="AB9">
        <v>6</v>
      </c>
      <c r="AC9">
        <v>10</v>
      </c>
      <c r="AD9">
        <v>8</v>
      </c>
      <c r="AE9">
        <v>7</v>
      </c>
      <c r="AF9">
        <v>10</v>
      </c>
      <c r="AG9" s="2">
        <v>99</v>
      </c>
      <c r="AH9">
        <v>88</v>
      </c>
      <c r="AI9">
        <f>SUM(F9:AF9)-L9-V9</f>
        <v>207</v>
      </c>
      <c r="AJ9">
        <v>4</v>
      </c>
      <c r="AK9">
        <v>6</v>
      </c>
      <c r="AL9">
        <v>12.7</v>
      </c>
      <c r="AM9">
        <v>12</v>
      </c>
      <c r="AN9">
        <v>10</v>
      </c>
      <c r="AO9">
        <v>8</v>
      </c>
      <c r="AP9">
        <v>15</v>
      </c>
      <c r="AQ9">
        <v>13</v>
      </c>
      <c r="AR9">
        <v>11</v>
      </c>
      <c r="AS9">
        <v>5</v>
      </c>
      <c r="AT9">
        <v>13</v>
      </c>
      <c r="AU9">
        <v>12</v>
      </c>
      <c r="AV9">
        <v>12</v>
      </c>
      <c r="AW9">
        <v>14.8</v>
      </c>
      <c r="AX9">
        <v>16</v>
      </c>
      <c r="AY9">
        <v>1</v>
      </c>
      <c r="AZ9">
        <v>7.2</v>
      </c>
      <c r="BA9">
        <v>2</v>
      </c>
      <c r="BB9">
        <v>0</v>
      </c>
      <c r="BC9">
        <v>7.7</v>
      </c>
      <c r="BD9">
        <v>3.5</v>
      </c>
      <c r="BE9" s="5">
        <f>SUM(AJ9:BD9)</f>
        <v>185.89999999999998</v>
      </c>
      <c r="BF9" s="5">
        <v>5</v>
      </c>
    </row>
    <row r="10" spans="1:58" x14ac:dyDescent="0.25">
      <c r="A10">
        <v>7</v>
      </c>
      <c r="B10" s="4">
        <f>0.1*AI10/2.4+0.15*(L10+V10+AG10+BE10/2.25)+0.25*AH10+5</f>
        <v>20.05</v>
      </c>
      <c r="C10">
        <f>COUNTBLANK(D10:AF10)+COUNTIF(D10:AF10,"L")/2</f>
        <v>14</v>
      </c>
      <c r="E10" t="s">
        <v>3</v>
      </c>
      <c r="F10">
        <v>3</v>
      </c>
      <c r="G10">
        <v>6</v>
      </c>
      <c r="H10">
        <v>8</v>
      </c>
      <c r="I10">
        <v>5</v>
      </c>
      <c r="J10">
        <v>2</v>
      </c>
      <c r="L10">
        <v>27</v>
      </c>
      <c r="M10">
        <v>4</v>
      </c>
      <c r="N10">
        <v>3</v>
      </c>
      <c r="O10">
        <v>2</v>
      </c>
      <c r="P10">
        <v>4</v>
      </c>
      <c r="V10">
        <v>10</v>
      </c>
      <c r="W10">
        <v>2</v>
      </c>
      <c r="Y10">
        <v>5</v>
      </c>
      <c r="Z10">
        <v>10</v>
      </c>
      <c r="AH10">
        <v>29</v>
      </c>
      <c r="AI10">
        <f>SUM(F10:AF10)-L10-V10</f>
        <v>54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 s="5">
        <f>SUM(AJ10:BC10)</f>
        <v>0</v>
      </c>
    </row>
    <row r="11" spans="1:58" x14ac:dyDescent="0.25">
      <c r="A11">
        <v>8</v>
      </c>
      <c r="B11" s="4">
        <f>0.1*AI11/2.4+0.15*(L11+V11+AG11+BE11/2.25)+0.25*AH11+5</f>
        <v>67.716666666666669</v>
      </c>
      <c r="C11">
        <f>COUNTBLANK(D11:AF11)+COUNTIF(D11:AF11,"L")/2</f>
        <v>6</v>
      </c>
      <c r="D11" t="s">
        <v>3</v>
      </c>
      <c r="E11" t="s">
        <v>2</v>
      </c>
      <c r="F11">
        <v>5</v>
      </c>
      <c r="G11">
        <v>4</v>
      </c>
      <c r="H11">
        <v>2</v>
      </c>
      <c r="I11">
        <v>3</v>
      </c>
      <c r="J11">
        <v>0</v>
      </c>
      <c r="K11">
        <v>3</v>
      </c>
      <c r="L11" s="2">
        <v>77</v>
      </c>
      <c r="M11">
        <v>2</v>
      </c>
      <c r="N11">
        <v>3</v>
      </c>
      <c r="O11">
        <v>5</v>
      </c>
      <c r="Q11" t="s">
        <v>2</v>
      </c>
      <c r="R11">
        <v>6</v>
      </c>
      <c r="S11">
        <v>10</v>
      </c>
      <c r="T11">
        <v>8</v>
      </c>
      <c r="U11" t="s">
        <v>3</v>
      </c>
      <c r="V11" s="2">
        <v>81</v>
      </c>
      <c r="X11">
        <v>2</v>
      </c>
      <c r="Z11">
        <v>5</v>
      </c>
      <c r="AA11">
        <v>7</v>
      </c>
      <c r="AB11">
        <v>3</v>
      </c>
      <c r="AD11">
        <v>10</v>
      </c>
      <c r="AE11">
        <v>6</v>
      </c>
      <c r="AG11" s="2">
        <v>95</v>
      </c>
      <c r="AH11">
        <v>62</v>
      </c>
      <c r="AI11">
        <f>SUM(F11:AF11)-L11-V11</f>
        <v>84</v>
      </c>
      <c r="AJ11">
        <v>4</v>
      </c>
      <c r="AK11">
        <v>6</v>
      </c>
      <c r="AL11">
        <v>0</v>
      </c>
      <c r="AM11">
        <v>8</v>
      </c>
      <c r="AN11">
        <v>13</v>
      </c>
      <c r="AO11">
        <v>6</v>
      </c>
      <c r="AP11">
        <v>0</v>
      </c>
      <c r="AQ11">
        <v>8.5</v>
      </c>
      <c r="AR11">
        <v>0</v>
      </c>
      <c r="AS11">
        <v>0</v>
      </c>
      <c r="AT11">
        <v>13</v>
      </c>
      <c r="AU11">
        <v>0</v>
      </c>
      <c r="AV11">
        <v>0</v>
      </c>
      <c r="AW11">
        <v>15</v>
      </c>
      <c r="AX11">
        <v>13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 s="5">
        <f>SUM(AJ11:BC11)</f>
        <v>86.5</v>
      </c>
      <c r="BF11" s="5">
        <v>5</v>
      </c>
    </row>
    <row r="12" spans="1:58" x14ac:dyDescent="0.25">
      <c r="A12">
        <v>9</v>
      </c>
      <c r="B12" s="4">
        <f>0.1*AI12/2.4+0.15*(L12+V12+AG12+BE12/2.25)+0.25*AH12+5</f>
        <v>73.478333333333325</v>
      </c>
      <c r="C12">
        <f>COUNTBLANK(D12:AF12)+COUNTIF(D12:AF12,"L")/2</f>
        <v>0</v>
      </c>
      <c r="D12" t="s">
        <v>3</v>
      </c>
      <c r="E12" t="s">
        <v>3</v>
      </c>
      <c r="F12">
        <v>3</v>
      </c>
      <c r="G12">
        <v>8</v>
      </c>
      <c r="H12">
        <v>1</v>
      </c>
      <c r="I12">
        <v>5</v>
      </c>
      <c r="J12">
        <v>2</v>
      </c>
      <c r="K12">
        <v>7</v>
      </c>
      <c r="L12" s="2">
        <v>72</v>
      </c>
      <c r="M12">
        <v>4</v>
      </c>
      <c r="N12">
        <v>7</v>
      </c>
      <c r="O12">
        <v>6</v>
      </c>
      <c r="P12">
        <v>2</v>
      </c>
      <c r="Q12">
        <v>1</v>
      </c>
      <c r="R12">
        <v>9</v>
      </c>
      <c r="S12">
        <v>10</v>
      </c>
      <c r="T12">
        <v>8</v>
      </c>
      <c r="U12" t="s">
        <v>3</v>
      </c>
      <c r="V12" s="2">
        <v>90</v>
      </c>
      <c r="W12">
        <v>4</v>
      </c>
      <c r="X12">
        <v>6</v>
      </c>
      <c r="Y12">
        <v>6</v>
      </c>
      <c r="Z12">
        <v>8</v>
      </c>
      <c r="AA12">
        <v>7</v>
      </c>
      <c r="AB12">
        <v>4</v>
      </c>
      <c r="AC12">
        <v>8</v>
      </c>
      <c r="AD12">
        <v>7</v>
      </c>
      <c r="AE12">
        <v>6</v>
      </c>
      <c r="AF12">
        <v>10</v>
      </c>
      <c r="AG12">
        <v>81</v>
      </c>
      <c r="AH12">
        <v>61</v>
      </c>
      <c r="AI12">
        <f>SUM(F12:AF12)-L12-V12</f>
        <v>139</v>
      </c>
      <c r="AJ12">
        <v>4</v>
      </c>
      <c r="AK12">
        <v>5</v>
      </c>
      <c r="AL12">
        <v>10.3</v>
      </c>
      <c r="AM12">
        <v>10</v>
      </c>
      <c r="AN12">
        <v>12.5</v>
      </c>
      <c r="AO12">
        <v>6</v>
      </c>
      <c r="AP12">
        <v>14</v>
      </c>
      <c r="AQ12">
        <v>0</v>
      </c>
      <c r="AR12">
        <v>10</v>
      </c>
      <c r="AS12">
        <v>2</v>
      </c>
      <c r="AT12">
        <v>10</v>
      </c>
      <c r="AU12">
        <v>12</v>
      </c>
      <c r="AV12">
        <v>12</v>
      </c>
      <c r="AW12">
        <v>0</v>
      </c>
      <c r="AX12">
        <v>12</v>
      </c>
      <c r="AY12">
        <v>16</v>
      </c>
      <c r="AZ12">
        <v>6.5</v>
      </c>
      <c r="BA12">
        <v>9.6999999999999993</v>
      </c>
      <c r="BB12">
        <v>4</v>
      </c>
      <c r="BC12">
        <v>6.3</v>
      </c>
      <c r="BD12">
        <v>2.5</v>
      </c>
      <c r="BE12" s="5">
        <f>SUM(AJ12:BD12)</f>
        <v>164.8</v>
      </c>
      <c r="BF12" s="5">
        <v>5</v>
      </c>
    </row>
    <row r="13" spans="1:58" x14ac:dyDescent="0.25">
      <c r="A13">
        <v>10</v>
      </c>
      <c r="B13" s="4">
        <f>0.1*AI13/2.4+0.15*(L13+V13+AG13+BE13/2.25)+0.25*AH13+5</f>
        <v>70.846666666666664</v>
      </c>
      <c r="C13">
        <f>COUNTBLANK(D13:AF13)+COUNTIF(D13:AF13,"L")/2</f>
        <v>2</v>
      </c>
      <c r="D13" t="s">
        <v>3</v>
      </c>
      <c r="E13" t="s">
        <v>3</v>
      </c>
      <c r="G13">
        <v>7</v>
      </c>
      <c r="H13">
        <v>5</v>
      </c>
      <c r="I13">
        <v>9</v>
      </c>
      <c r="K13">
        <v>7</v>
      </c>
      <c r="L13">
        <v>47</v>
      </c>
      <c r="M13">
        <v>7</v>
      </c>
      <c r="N13">
        <v>3</v>
      </c>
      <c r="O13">
        <v>7</v>
      </c>
      <c r="P13">
        <v>8</v>
      </c>
      <c r="Q13">
        <v>5</v>
      </c>
      <c r="R13">
        <v>8</v>
      </c>
      <c r="S13">
        <v>10</v>
      </c>
      <c r="T13">
        <v>12</v>
      </c>
      <c r="U13" t="s">
        <v>3</v>
      </c>
      <c r="V13" s="2">
        <v>75</v>
      </c>
      <c r="W13">
        <v>6</v>
      </c>
      <c r="X13">
        <v>4</v>
      </c>
      <c r="Y13">
        <v>6</v>
      </c>
      <c r="Z13">
        <v>8</v>
      </c>
      <c r="AA13">
        <v>4</v>
      </c>
      <c r="AB13">
        <v>6</v>
      </c>
      <c r="AC13">
        <v>10</v>
      </c>
      <c r="AD13">
        <v>6</v>
      </c>
      <c r="AE13">
        <v>8</v>
      </c>
      <c r="AF13">
        <v>10</v>
      </c>
      <c r="AG13">
        <v>75</v>
      </c>
      <c r="AH13">
        <v>71</v>
      </c>
      <c r="AI13">
        <f>SUM(F13:AF13)-L13-V13</f>
        <v>156</v>
      </c>
      <c r="AJ13">
        <v>3</v>
      </c>
      <c r="AK13">
        <v>4</v>
      </c>
      <c r="AL13">
        <v>4.5</v>
      </c>
      <c r="AM13">
        <v>10</v>
      </c>
      <c r="AN13">
        <v>11</v>
      </c>
      <c r="AO13">
        <v>7</v>
      </c>
      <c r="AP13">
        <v>11.5</v>
      </c>
      <c r="AQ13">
        <v>7</v>
      </c>
      <c r="AR13">
        <v>8</v>
      </c>
      <c r="AS13">
        <v>7</v>
      </c>
      <c r="AT13">
        <v>8</v>
      </c>
      <c r="AU13">
        <v>11</v>
      </c>
      <c r="AV13">
        <v>9</v>
      </c>
      <c r="AW13">
        <v>14.8</v>
      </c>
      <c r="AX13">
        <v>12</v>
      </c>
      <c r="AY13">
        <v>16.8</v>
      </c>
      <c r="AZ13">
        <v>10.7</v>
      </c>
      <c r="BA13">
        <v>13</v>
      </c>
      <c r="BB13">
        <v>1.5</v>
      </c>
      <c r="BC13">
        <v>6.9</v>
      </c>
      <c r="BD13">
        <v>4</v>
      </c>
      <c r="BE13" s="5">
        <f>SUM(AJ13:BD13)</f>
        <v>180.7</v>
      </c>
      <c r="BF13" s="5">
        <v>5</v>
      </c>
    </row>
    <row r="14" spans="1:58" ht="18.75" customHeight="1" x14ac:dyDescent="0.25">
      <c r="A14">
        <v>11</v>
      </c>
      <c r="B14" s="4">
        <f>0.1*AI14/2.4+0.15*(L14+V14+AG14+BE14/2.25)+0.5*AH14+BF14</f>
        <v>47.923333333333332</v>
      </c>
      <c r="C14">
        <f>COUNTBLANK(D14:AF14)+COUNTIF(D14:AF14,"L")/2</f>
        <v>2</v>
      </c>
      <c r="D14" t="s">
        <v>3</v>
      </c>
      <c r="E14" t="s">
        <v>3</v>
      </c>
      <c r="F14">
        <v>4</v>
      </c>
      <c r="G14">
        <v>4</v>
      </c>
      <c r="H14">
        <v>2</v>
      </c>
      <c r="I14">
        <v>6</v>
      </c>
      <c r="J14">
        <v>1</v>
      </c>
      <c r="K14">
        <v>6</v>
      </c>
      <c r="L14" s="2">
        <v>46</v>
      </c>
      <c r="M14">
        <v>2</v>
      </c>
      <c r="N14">
        <v>7</v>
      </c>
      <c r="O14">
        <v>6</v>
      </c>
      <c r="P14">
        <v>8</v>
      </c>
      <c r="Q14">
        <v>5</v>
      </c>
      <c r="R14">
        <v>5</v>
      </c>
      <c r="S14">
        <v>10</v>
      </c>
      <c r="T14">
        <v>6</v>
      </c>
      <c r="U14" t="s">
        <v>3</v>
      </c>
      <c r="V14" s="2">
        <v>66</v>
      </c>
      <c r="Y14">
        <v>4</v>
      </c>
      <c r="Z14">
        <v>6</v>
      </c>
      <c r="AA14">
        <v>7</v>
      </c>
      <c r="AB14">
        <v>2</v>
      </c>
      <c r="AC14">
        <v>5</v>
      </c>
      <c r="AD14">
        <v>5</v>
      </c>
      <c r="AE14">
        <v>7</v>
      </c>
      <c r="AF14">
        <v>6</v>
      </c>
      <c r="AH14">
        <v>29</v>
      </c>
      <c r="AI14">
        <f>SUM(F14:AF14)-L14-V14</f>
        <v>114</v>
      </c>
      <c r="AJ14">
        <v>2</v>
      </c>
      <c r="AK14">
        <v>0</v>
      </c>
      <c r="AL14">
        <v>0</v>
      </c>
      <c r="AM14">
        <v>0</v>
      </c>
      <c r="AN14">
        <v>3.5</v>
      </c>
      <c r="AO14">
        <v>5</v>
      </c>
      <c r="AP14">
        <v>13.5</v>
      </c>
      <c r="AQ14">
        <v>0</v>
      </c>
      <c r="AR14">
        <v>8</v>
      </c>
      <c r="AS14">
        <v>1</v>
      </c>
      <c r="AT14">
        <v>12</v>
      </c>
      <c r="AU14">
        <v>9.6999999999999993</v>
      </c>
      <c r="AV14">
        <v>11</v>
      </c>
      <c r="AW14">
        <v>6.8</v>
      </c>
      <c r="AX14">
        <v>0.3</v>
      </c>
      <c r="AY14">
        <v>7</v>
      </c>
      <c r="AZ14">
        <v>4</v>
      </c>
      <c r="BA14">
        <v>14</v>
      </c>
      <c r="BB14">
        <v>0</v>
      </c>
      <c r="BC14">
        <v>5.3</v>
      </c>
      <c r="BD14">
        <v>0</v>
      </c>
      <c r="BE14" s="5">
        <f>SUM(AJ14:BD14)</f>
        <v>103.1</v>
      </c>
      <c r="BF14" s="5">
        <v>5</v>
      </c>
    </row>
    <row r="15" spans="1:58" x14ac:dyDescent="0.25">
      <c r="A15">
        <v>12</v>
      </c>
      <c r="B15" s="4">
        <f>0.1*AI15/2.4+0.15*(L15+V15+AG15+BE15/2.25)+0.5*AH15+BF15</f>
        <v>81.278333333333336</v>
      </c>
      <c r="C15">
        <f>COUNTBLANK(D15:AF15)+COUNTIF(D15:AF15,"L")/2</f>
        <v>1</v>
      </c>
      <c r="D15" t="s">
        <v>3</v>
      </c>
      <c r="E15" t="s">
        <v>3</v>
      </c>
      <c r="F15">
        <v>8</v>
      </c>
      <c r="G15">
        <v>7</v>
      </c>
      <c r="H15">
        <v>10</v>
      </c>
      <c r="I15">
        <v>7</v>
      </c>
      <c r="J15">
        <v>8</v>
      </c>
      <c r="K15">
        <v>10</v>
      </c>
      <c r="L15" s="2">
        <v>78</v>
      </c>
      <c r="M15">
        <v>8</v>
      </c>
      <c r="N15">
        <v>4</v>
      </c>
      <c r="O15">
        <v>3</v>
      </c>
      <c r="P15">
        <v>2</v>
      </c>
      <c r="Q15">
        <v>4</v>
      </c>
      <c r="R15">
        <v>4</v>
      </c>
      <c r="S15">
        <v>10</v>
      </c>
      <c r="T15">
        <v>2</v>
      </c>
      <c r="U15" t="s">
        <v>3</v>
      </c>
      <c r="V15" s="2">
        <v>84</v>
      </c>
      <c r="W15">
        <v>4</v>
      </c>
      <c r="X15">
        <v>4</v>
      </c>
      <c r="Y15">
        <v>6</v>
      </c>
      <c r="AA15">
        <v>4</v>
      </c>
      <c r="AB15">
        <v>4</v>
      </c>
      <c r="AC15">
        <v>7</v>
      </c>
      <c r="AD15">
        <v>10</v>
      </c>
      <c r="AE15">
        <v>5</v>
      </c>
      <c r="AF15">
        <v>8</v>
      </c>
      <c r="AH15">
        <v>64</v>
      </c>
      <c r="AI15">
        <f>SUM(F15:AF15)-L15-V15</f>
        <v>139</v>
      </c>
      <c r="AJ15">
        <v>4</v>
      </c>
      <c r="AK15">
        <v>6</v>
      </c>
      <c r="AL15">
        <v>13</v>
      </c>
      <c r="AM15">
        <v>12</v>
      </c>
      <c r="AN15">
        <v>13</v>
      </c>
      <c r="AO15">
        <v>9</v>
      </c>
      <c r="AP15">
        <v>13.5</v>
      </c>
      <c r="AQ15">
        <v>12</v>
      </c>
      <c r="AR15">
        <v>10</v>
      </c>
      <c r="AS15">
        <v>5.7</v>
      </c>
      <c r="AT15">
        <v>13</v>
      </c>
      <c r="AU15">
        <v>12</v>
      </c>
      <c r="AV15">
        <v>12.7</v>
      </c>
      <c r="AW15">
        <v>15</v>
      </c>
      <c r="AX15">
        <v>14</v>
      </c>
      <c r="AY15">
        <v>15.8</v>
      </c>
      <c r="AZ15">
        <v>6.5</v>
      </c>
      <c r="BA15">
        <v>15</v>
      </c>
      <c r="BB15">
        <v>1</v>
      </c>
      <c r="BC15">
        <v>7.6</v>
      </c>
      <c r="BD15">
        <v>2</v>
      </c>
      <c r="BE15" s="5">
        <f>SUM(AJ15:BD15)</f>
        <v>212.8</v>
      </c>
      <c r="BF15" s="5">
        <v>5</v>
      </c>
    </row>
    <row r="16" spans="1:58" x14ac:dyDescent="0.25">
      <c r="A16">
        <v>13</v>
      </c>
      <c r="B16" s="4">
        <f>0.1*AI16/2.4+0.15*(L16+V16+AG16+BE16/2.25)+0.25*AH16+5</f>
        <v>90.094999999999999</v>
      </c>
      <c r="C16">
        <f>COUNTBLANK(D16:AF16)+COUNTIF(D16:AF16,"L")/2</f>
        <v>0.5</v>
      </c>
      <c r="D16" t="s">
        <v>2</v>
      </c>
      <c r="E16" t="s">
        <v>3</v>
      </c>
      <c r="F16">
        <v>5</v>
      </c>
      <c r="G16">
        <v>6</v>
      </c>
      <c r="H16">
        <v>10</v>
      </c>
      <c r="I16">
        <v>6</v>
      </c>
      <c r="J16">
        <v>4</v>
      </c>
      <c r="K16">
        <v>10</v>
      </c>
      <c r="L16" s="2">
        <v>83</v>
      </c>
      <c r="M16">
        <v>8</v>
      </c>
      <c r="N16">
        <v>4</v>
      </c>
      <c r="O16">
        <v>3</v>
      </c>
      <c r="P16">
        <v>7</v>
      </c>
      <c r="Q16">
        <v>8</v>
      </c>
      <c r="R16">
        <v>8</v>
      </c>
      <c r="S16">
        <v>10</v>
      </c>
      <c r="T16">
        <v>12</v>
      </c>
      <c r="U16" t="s">
        <v>3</v>
      </c>
      <c r="V16" s="2">
        <v>83</v>
      </c>
      <c r="W16">
        <v>6</v>
      </c>
      <c r="X16">
        <v>4</v>
      </c>
      <c r="Y16">
        <v>9</v>
      </c>
      <c r="Z16">
        <v>10</v>
      </c>
      <c r="AA16">
        <v>10</v>
      </c>
      <c r="AB16">
        <v>4</v>
      </c>
      <c r="AC16">
        <v>10</v>
      </c>
      <c r="AD16">
        <v>10</v>
      </c>
      <c r="AE16">
        <v>10</v>
      </c>
      <c r="AF16">
        <v>9</v>
      </c>
      <c r="AG16">
        <v>98</v>
      </c>
      <c r="AH16">
        <v>87</v>
      </c>
      <c r="AI16">
        <f>SUM(F16:AF16)-L16-V16</f>
        <v>183</v>
      </c>
      <c r="AJ16">
        <v>4</v>
      </c>
      <c r="AK16">
        <v>6</v>
      </c>
      <c r="AL16">
        <v>13</v>
      </c>
      <c r="AM16">
        <v>13</v>
      </c>
      <c r="AN16">
        <v>13</v>
      </c>
      <c r="AO16">
        <v>9</v>
      </c>
      <c r="AP16">
        <v>15</v>
      </c>
      <c r="AQ16">
        <v>13</v>
      </c>
      <c r="AR16">
        <v>11</v>
      </c>
      <c r="AS16">
        <v>8</v>
      </c>
      <c r="AT16">
        <v>13</v>
      </c>
      <c r="AU16">
        <v>12</v>
      </c>
      <c r="AV16">
        <v>13</v>
      </c>
      <c r="AW16">
        <v>15</v>
      </c>
      <c r="AX16">
        <v>16</v>
      </c>
      <c r="AY16">
        <v>17.5</v>
      </c>
      <c r="AZ16">
        <v>13.5</v>
      </c>
      <c r="BA16">
        <v>17</v>
      </c>
      <c r="BB16">
        <v>7.8</v>
      </c>
      <c r="BC16">
        <v>8</v>
      </c>
      <c r="BD16">
        <v>4</v>
      </c>
      <c r="BE16" s="5">
        <f>SUM(AJ16:BD16)</f>
        <v>241.8</v>
      </c>
      <c r="BF16" s="5">
        <v>5</v>
      </c>
    </row>
    <row r="17" spans="1:58" x14ac:dyDescent="0.25">
      <c r="A17">
        <v>14</v>
      </c>
      <c r="B17" s="4">
        <f>0.1*AI17/2.4+0.15*(L17+V17+AG17+BE17/2.25)+0.25*AH17+5</f>
        <v>46.89</v>
      </c>
      <c r="C17">
        <f>COUNTBLANK(D17:AF17)+COUNTIF(D17:AF17,"L")/2</f>
        <v>0.5</v>
      </c>
      <c r="D17" t="s">
        <v>3</v>
      </c>
      <c r="E17" t="s">
        <v>2</v>
      </c>
      <c r="F17">
        <v>6</v>
      </c>
      <c r="G17">
        <v>4</v>
      </c>
      <c r="H17">
        <v>8</v>
      </c>
      <c r="I17">
        <v>7</v>
      </c>
      <c r="J17">
        <v>2</v>
      </c>
      <c r="K17">
        <v>7</v>
      </c>
      <c r="L17">
        <v>61</v>
      </c>
      <c r="M17">
        <v>4</v>
      </c>
      <c r="N17">
        <v>6</v>
      </c>
      <c r="O17">
        <v>5</v>
      </c>
      <c r="P17">
        <v>4</v>
      </c>
      <c r="Q17">
        <v>8</v>
      </c>
      <c r="R17">
        <v>8</v>
      </c>
      <c r="S17">
        <v>10</v>
      </c>
      <c r="T17">
        <v>9</v>
      </c>
      <c r="U17" t="s">
        <v>3</v>
      </c>
      <c r="V17">
        <v>42</v>
      </c>
      <c r="W17">
        <v>3</v>
      </c>
      <c r="X17">
        <v>7</v>
      </c>
      <c r="Y17">
        <v>8</v>
      </c>
      <c r="Z17">
        <v>9</v>
      </c>
      <c r="AA17">
        <v>8</v>
      </c>
      <c r="AB17">
        <v>3</v>
      </c>
      <c r="AC17">
        <v>10</v>
      </c>
      <c r="AD17">
        <v>5</v>
      </c>
      <c r="AE17">
        <v>10</v>
      </c>
      <c r="AF17">
        <v>9</v>
      </c>
      <c r="AG17">
        <v>45</v>
      </c>
      <c r="AH17">
        <v>41</v>
      </c>
      <c r="AI17">
        <f>SUM(F17:AF17)-L17-V17</f>
        <v>160</v>
      </c>
      <c r="AJ17">
        <v>3.5</v>
      </c>
      <c r="AK17">
        <v>0</v>
      </c>
      <c r="AL17">
        <v>0</v>
      </c>
      <c r="AM17">
        <v>0</v>
      </c>
      <c r="AN17">
        <v>4</v>
      </c>
      <c r="AO17">
        <v>0</v>
      </c>
      <c r="AP17">
        <v>7</v>
      </c>
      <c r="AQ17">
        <v>0</v>
      </c>
      <c r="AR17">
        <v>0</v>
      </c>
      <c r="AS17">
        <v>0</v>
      </c>
      <c r="AT17">
        <v>0</v>
      </c>
      <c r="AU17">
        <v>8.6999999999999993</v>
      </c>
      <c r="AV17">
        <v>11</v>
      </c>
      <c r="AW17">
        <v>0</v>
      </c>
      <c r="AX17">
        <v>0</v>
      </c>
      <c r="AY17">
        <v>0</v>
      </c>
      <c r="AZ17">
        <v>7.4</v>
      </c>
      <c r="BA17">
        <v>0</v>
      </c>
      <c r="BB17">
        <v>0</v>
      </c>
      <c r="BC17">
        <v>0</v>
      </c>
      <c r="BD17">
        <v>0</v>
      </c>
      <c r="BE17" s="5">
        <f>SUM(AJ17:BC17)</f>
        <v>41.6</v>
      </c>
    </row>
    <row r="18" spans="1:58" x14ac:dyDescent="0.25">
      <c r="A18">
        <v>15</v>
      </c>
      <c r="B18" s="4">
        <f>0.1*AI18/2.4+0.15*(L18+V18+AG18+BE18/2.25)+0.25*AH18+5</f>
        <v>60.483333333333334</v>
      </c>
      <c r="C18">
        <f>COUNTBLANK(D18:AF18)+COUNTIF(D18:AF18,"L")/2</f>
        <v>13</v>
      </c>
      <c r="D18" t="s">
        <v>3</v>
      </c>
      <c r="E18" t="s">
        <v>3</v>
      </c>
      <c r="F18">
        <v>7</v>
      </c>
      <c r="G18">
        <v>8</v>
      </c>
      <c r="I18">
        <v>6</v>
      </c>
      <c r="J18">
        <v>0</v>
      </c>
      <c r="K18">
        <v>7</v>
      </c>
      <c r="L18">
        <v>54</v>
      </c>
      <c r="N18">
        <v>3</v>
      </c>
      <c r="P18">
        <v>9</v>
      </c>
      <c r="Q18">
        <v>10</v>
      </c>
      <c r="R18">
        <v>10</v>
      </c>
      <c r="T18">
        <v>7</v>
      </c>
      <c r="V18">
        <v>45</v>
      </c>
      <c r="AA18">
        <v>3</v>
      </c>
      <c r="AD18">
        <v>10</v>
      </c>
      <c r="AG18">
        <v>59</v>
      </c>
      <c r="AH18">
        <v>85</v>
      </c>
      <c r="AI18">
        <f>SUM(F18:AF18)-L18-V18</f>
        <v>80</v>
      </c>
      <c r="AJ18">
        <v>0</v>
      </c>
      <c r="AK18">
        <v>0</v>
      </c>
      <c r="AL18">
        <v>0</v>
      </c>
      <c r="AM18">
        <v>8</v>
      </c>
      <c r="AN18">
        <v>8</v>
      </c>
      <c r="AO18">
        <v>5</v>
      </c>
      <c r="AP18">
        <v>14</v>
      </c>
      <c r="AQ18">
        <v>12</v>
      </c>
      <c r="AR18">
        <v>0</v>
      </c>
      <c r="AS18">
        <v>0</v>
      </c>
      <c r="AT18">
        <v>13</v>
      </c>
      <c r="AU18">
        <v>12</v>
      </c>
      <c r="AV18">
        <v>10</v>
      </c>
      <c r="AW18">
        <v>15</v>
      </c>
      <c r="AX18">
        <v>11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 s="5">
        <f>SUM(AJ18:BD18)</f>
        <v>108</v>
      </c>
      <c r="BF18" s="5">
        <v>5</v>
      </c>
    </row>
    <row r="19" spans="1:58" x14ac:dyDescent="0.25">
      <c r="A19">
        <v>16</v>
      </c>
      <c r="B19" s="4">
        <f>0.1*AI19/2.4+0.15*(L19+V19+AG19+BE19/2.25)+0.25*AH19+5</f>
        <v>79.101666666666659</v>
      </c>
      <c r="C19">
        <f>COUNTBLANK(D19:AF19)+COUNTIF(D19:AF19,"L")/2</f>
        <v>2.5</v>
      </c>
      <c r="D19" t="s">
        <v>2</v>
      </c>
      <c r="E19" t="s">
        <v>3</v>
      </c>
      <c r="F19">
        <v>5</v>
      </c>
      <c r="G19">
        <v>4</v>
      </c>
      <c r="H19">
        <v>7</v>
      </c>
      <c r="I19">
        <v>7</v>
      </c>
      <c r="J19">
        <v>6</v>
      </c>
      <c r="K19">
        <v>7</v>
      </c>
      <c r="L19" s="3">
        <v>62</v>
      </c>
      <c r="M19">
        <v>9</v>
      </c>
      <c r="N19">
        <v>3</v>
      </c>
      <c r="O19">
        <v>7</v>
      </c>
      <c r="P19">
        <v>7</v>
      </c>
      <c r="Q19">
        <v>8</v>
      </c>
      <c r="R19">
        <v>5</v>
      </c>
      <c r="S19">
        <v>10</v>
      </c>
      <c r="T19">
        <v>11</v>
      </c>
      <c r="U19" t="s">
        <v>3</v>
      </c>
      <c r="V19" s="2">
        <v>84</v>
      </c>
      <c r="W19">
        <v>3</v>
      </c>
      <c r="X19">
        <v>8</v>
      </c>
      <c r="Y19">
        <v>7</v>
      </c>
      <c r="AA19">
        <v>8</v>
      </c>
      <c r="AB19">
        <v>5</v>
      </c>
      <c r="AC19">
        <v>9</v>
      </c>
      <c r="AD19">
        <v>10</v>
      </c>
      <c r="AE19">
        <v>7</v>
      </c>
      <c r="AG19">
        <v>94</v>
      </c>
      <c r="AH19">
        <v>74</v>
      </c>
      <c r="AI19">
        <f>SUM(F19:AF19)-L19-V19</f>
        <v>153</v>
      </c>
      <c r="AJ19">
        <v>4</v>
      </c>
      <c r="AK19">
        <v>6</v>
      </c>
      <c r="AL19">
        <v>12</v>
      </c>
      <c r="AM19">
        <v>12</v>
      </c>
      <c r="AN19">
        <v>12</v>
      </c>
      <c r="AO19">
        <v>7</v>
      </c>
      <c r="AP19">
        <v>4</v>
      </c>
      <c r="AQ19">
        <v>13</v>
      </c>
      <c r="AR19">
        <v>7</v>
      </c>
      <c r="AS19">
        <v>7</v>
      </c>
      <c r="AT19">
        <v>13</v>
      </c>
      <c r="AU19">
        <v>12</v>
      </c>
      <c r="AV19">
        <v>9</v>
      </c>
      <c r="AW19">
        <v>15</v>
      </c>
      <c r="AX19">
        <v>11</v>
      </c>
      <c r="AY19">
        <v>17</v>
      </c>
      <c r="AZ19">
        <v>13.3</v>
      </c>
      <c r="BA19">
        <v>16</v>
      </c>
      <c r="BB19">
        <v>2</v>
      </c>
      <c r="BC19">
        <v>6.1</v>
      </c>
      <c r="BD19">
        <v>0</v>
      </c>
      <c r="BE19" s="5">
        <f>SUM(AJ19:BD19)</f>
        <v>198.4</v>
      </c>
      <c r="BF19" s="5">
        <v>5</v>
      </c>
    </row>
    <row r="20" spans="1:58" x14ac:dyDescent="0.25">
      <c r="A20">
        <v>17</v>
      </c>
      <c r="B20" s="4">
        <f>0.1*AI20/2.4+0.15*(L20+V20+AG20+BE20/2.25)+0.25*AH20+5</f>
        <v>34.916666666666671</v>
      </c>
      <c r="C20">
        <f>COUNTBLANK(D20:AF20)+COUNTIF(D20:AF20,"L")/2</f>
        <v>5.5</v>
      </c>
      <c r="D20" t="s">
        <v>2</v>
      </c>
      <c r="E20" t="s">
        <v>3</v>
      </c>
      <c r="F20">
        <v>5</v>
      </c>
      <c r="G20">
        <v>3</v>
      </c>
      <c r="J20">
        <v>1</v>
      </c>
      <c r="K20">
        <v>6</v>
      </c>
      <c r="L20">
        <v>27</v>
      </c>
      <c r="M20">
        <v>2</v>
      </c>
      <c r="N20">
        <v>6</v>
      </c>
      <c r="P20">
        <v>3</v>
      </c>
      <c r="Q20">
        <v>1</v>
      </c>
      <c r="R20">
        <v>2</v>
      </c>
      <c r="T20">
        <v>9</v>
      </c>
      <c r="U20" t="s">
        <v>3</v>
      </c>
      <c r="V20">
        <v>22</v>
      </c>
      <c r="W20">
        <v>3</v>
      </c>
      <c r="X20">
        <v>4</v>
      </c>
      <c r="Y20">
        <v>4</v>
      </c>
      <c r="Z20">
        <v>8</v>
      </c>
      <c r="AA20">
        <v>8</v>
      </c>
      <c r="AB20">
        <v>3</v>
      </c>
      <c r="AC20">
        <v>1</v>
      </c>
      <c r="AD20">
        <v>5</v>
      </c>
      <c r="AE20">
        <v>2</v>
      </c>
      <c r="AG20">
        <v>76</v>
      </c>
      <c r="AH20">
        <v>32</v>
      </c>
      <c r="AI20">
        <f>SUM(F20:AF20)-L20-V20</f>
        <v>76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 s="5">
        <f>SUM(AJ20:BD20)</f>
        <v>0</v>
      </c>
    </row>
    <row r="21" spans="1:58" x14ac:dyDescent="0.25">
      <c r="A21">
        <v>18</v>
      </c>
      <c r="B21" s="4">
        <f>0.1*AI21/2.4+0.15*(L21+V21+AG21+BE21/2.25)+0.25*AH21+5</f>
        <v>79.050000000000011</v>
      </c>
      <c r="C21">
        <f>COUNTBLANK(D21:AF21)+COUNTIF(D21:AF21,"L")/2</f>
        <v>0.5</v>
      </c>
      <c r="D21" t="s">
        <v>3</v>
      </c>
      <c r="E21" t="s">
        <v>3</v>
      </c>
      <c r="F21">
        <v>6</v>
      </c>
      <c r="G21">
        <v>10</v>
      </c>
      <c r="H21">
        <v>8</v>
      </c>
      <c r="I21">
        <v>7</v>
      </c>
      <c r="J21">
        <v>12</v>
      </c>
      <c r="K21">
        <v>7</v>
      </c>
      <c r="L21" s="2">
        <v>80</v>
      </c>
      <c r="M21">
        <v>6</v>
      </c>
      <c r="N21">
        <v>3</v>
      </c>
      <c r="O21">
        <v>8</v>
      </c>
      <c r="P21">
        <v>8</v>
      </c>
      <c r="Q21">
        <v>6</v>
      </c>
      <c r="R21">
        <v>8</v>
      </c>
      <c r="S21">
        <v>10</v>
      </c>
      <c r="T21">
        <v>10</v>
      </c>
      <c r="U21" t="s">
        <v>3</v>
      </c>
      <c r="V21" s="2">
        <v>88</v>
      </c>
      <c r="W21">
        <v>4</v>
      </c>
      <c r="X21">
        <v>5</v>
      </c>
      <c r="Y21">
        <v>7</v>
      </c>
      <c r="Z21">
        <v>6</v>
      </c>
      <c r="AA21">
        <v>6</v>
      </c>
      <c r="AB21">
        <v>4</v>
      </c>
      <c r="AC21">
        <v>3</v>
      </c>
      <c r="AD21">
        <v>3</v>
      </c>
      <c r="AE21" t="s">
        <v>2</v>
      </c>
      <c r="AF21">
        <v>9</v>
      </c>
      <c r="AG21">
        <v>94</v>
      </c>
      <c r="AH21">
        <v>73</v>
      </c>
      <c r="AI21">
        <f>SUM(F21:AF21)-L21-V21</f>
        <v>156</v>
      </c>
      <c r="AJ21">
        <v>4</v>
      </c>
      <c r="AK21">
        <v>5</v>
      </c>
      <c r="AL21">
        <v>13</v>
      </c>
      <c r="AM21">
        <v>9</v>
      </c>
      <c r="AN21">
        <v>12</v>
      </c>
      <c r="AO21">
        <v>7</v>
      </c>
      <c r="AP21">
        <v>14</v>
      </c>
      <c r="AQ21">
        <v>10</v>
      </c>
      <c r="AR21">
        <v>0</v>
      </c>
      <c r="AS21">
        <v>0</v>
      </c>
      <c r="AT21">
        <v>10</v>
      </c>
      <c r="AU21">
        <v>12</v>
      </c>
      <c r="AV21">
        <v>11</v>
      </c>
      <c r="AW21">
        <v>4</v>
      </c>
      <c r="AX21">
        <v>13</v>
      </c>
      <c r="AY21">
        <v>1</v>
      </c>
      <c r="AZ21">
        <v>6.6</v>
      </c>
      <c r="BA21">
        <v>12</v>
      </c>
      <c r="BB21">
        <v>0.5</v>
      </c>
      <c r="BC21">
        <v>5.9</v>
      </c>
      <c r="BD21">
        <v>0</v>
      </c>
      <c r="BE21" s="5">
        <f>SUM(AJ21:BC21)</f>
        <v>150</v>
      </c>
      <c r="BF21" s="5">
        <v>5</v>
      </c>
    </row>
    <row r="22" spans="1:58" x14ac:dyDescent="0.25">
      <c r="A22">
        <v>19</v>
      </c>
      <c r="B22" s="4">
        <f>0.1*AI22/2.4+0.15*(L22+V22+AG22+BE22/2.25)+0.5*AH22+BF22</f>
        <v>48.1</v>
      </c>
      <c r="C22">
        <f>COUNTBLANK(D22:AF22)+COUNTIF(D22:AF22,"L")/2</f>
        <v>1.5</v>
      </c>
      <c r="D22" t="s">
        <v>2</v>
      </c>
      <c r="E22" t="s">
        <v>3</v>
      </c>
      <c r="F22">
        <v>5</v>
      </c>
      <c r="G22">
        <v>7</v>
      </c>
      <c r="H22">
        <v>3</v>
      </c>
      <c r="I22">
        <v>7</v>
      </c>
      <c r="J22">
        <v>1</v>
      </c>
      <c r="K22">
        <v>6</v>
      </c>
      <c r="L22" s="2">
        <v>55</v>
      </c>
      <c r="M22">
        <v>1</v>
      </c>
      <c r="N22">
        <v>7</v>
      </c>
      <c r="O22">
        <v>5</v>
      </c>
      <c r="P22">
        <v>4</v>
      </c>
      <c r="R22">
        <v>5</v>
      </c>
      <c r="S22">
        <v>10</v>
      </c>
      <c r="T22">
        <v>2</v>
      </c>
      <c r="U22" t="s">
        <v>3</v>
      </c>
      <c r="V22" s="2">
        <v>64</v>
      </c>
      <c r="W22">
        <v>2</v>
      </c>
      <c r="X22">
        <v>6</v>
      </c>
      <c r="Y22">
        <v>4</v>
      </c>
      <c r="Z22">
        <v>10</v>
      </c>
      <c r="AA22">
        <v>8</v>
      </c>
      <c r="AB22">
        <v>3</v>
      </c>
      <c r="AC22">
        <v>3</v>
      </c>
      <c r="AD22">
        <v>3</v>
      </c>
      <c r="AE22">
        <v>7</v>
      </c>
      <c r="AF22">
        <v>5</v>
      </c>
      <c r="AH22">
        <v>28</v>
      </c>
      <c r="AI22">
        <f>SUM(F22:AF22)-L22-V22</f>
        <v>114</v>
      </c>
      <c r="AJ22">
        <v>2</v>
      </c>
      <c r="AK22">
        <v>4</v>
      </c>
      <c r="AL22">
        <v>0</v>
      </c>
      <c r="AM22">
        <v>5</v>
      </c>
      <c r="AN22">
        <v>4</v>
      </c>
      <c r="AO22">
        <v>5</v>
      </c>
      <c r="AP22">
        <v>13</v>
      </c>
      <c r="AQ22">
        <v>3</v>
      </c>
      <c r="AR22">
        <v>0</v>
      </c>
      <c r="AS22">
        <v>0</v>
      </c>
      <c r="AT22">
        <v>12</v>
      </c>
      <c r="AU22">
        <v>12</v>
      </c>
      <c r="AV22">
        <v>8</v>
      </c>
      <c r="AW22">
        <v>14.4</v>
      </c>
      <c r="AX22">
        <v>4.4000000000000004</v>
      </c>
      <c r="AY22">
        <v>1</v>
      </c>
      <c r="AZ22">
        <v>0</v>
      </c>
      <c r="BA22">
        <v>4</v>
      </c>
      <c r="BB22">
        <v>0.5</v>
      </c>
      <c r="BC22">
        <v>5.2</v>
      </c>
      <c r="BD22">
        <v>0</v>
      </c>
      <c r="BE22" s="5">
        <f>SUM(AJ22:BD22)</f>
        <v>97.500000000000014</v>
      </c>
      <c r="BF22" s="5">
        <v>5</v>
      </c>
    </row>
    <row r="23" spans="1:58" x14ac:dyDescent="0.25">
      <c r="A23">
        <v>20</v>
      </c>
      <c r="B23" s="4">
        <f>0.1*AI23/2.4+0.15*(L23+V23+AG23+BE23/2.25)+0.25*AH23+5</f>
        <v>31.50333333333333</v>
      </c>
      <c r="C23">
        <f>COUNTBLANK(D23:AF23)+COUNTIF(D23:AF23,"L")/2</f>
        <v>3.5</v>
      </c>
      <c r="D23" t="s">
        <v>2</v>
      </c>
      <c r="E23" t="s">
        <v>3</v>
      </c>
      <c r="F23">
        <v>3</v>
      </c>
      <c r="G23">
        <v>2</v>
      </c>
      <c r="I23">
        <v>5</v>
      </c>
      <c r="J23">
        <v>1</v>
      </c>
      <c r="K23">
        <v>7</v>
      </c>
      <c r="L23">
        <v>12</v>
      </c>
      <c r="M23">
        <v>2</v>
      </c>
      <c r="O23">
        <v>1</v>
      </c>
      <c r="P23">
        <v>6</v>
      </c>
      <c r="Q23">
        <v>6</v>
      </c>
      <c r="R23">
        <v>5</v>
      </c>
      <c r="S23">
        <v>5</v>
      </c>
      <c r="T23">
        <v>5</v>
      </c>
      <c r="U23" t="s">
        <v>3</v>
      </c>
      <c r="V23">
        <v>27</v>
      </c>
      <c r="X23">
        <v>2</v>
      </c>
      <c r="Y23">
        <v>8</v>
      </c>
      <c r="Z23">
        <v>3</v>
      </c>
      <c r="AA23">
        <v>6</v>
      </c>
      <c r="AB23">
        <v>1</v>
      </c>
      <c r="AC23">
        <v>2</v>
      </c>
      <c r="AD23">
        <v>4</v>
      </c>
      <c r="AE23">
        <v>3</v>
      </c>
      <c r="AF23">
        <v>9</v>
      </c>
      <c r="AG23">
        <v>55</v>
      </c>
      <c r="AH23">
        <v>18</v>
      </c>
      <c r="AI23">
        <f>SUM(F23:AF23)-L23-V23</f>
        <v>86</v>
      </c>
      <c r="AJ23">
        <v>3</v>
      </c>
      <c r="AK23">
        <v>5</v>
      </c>
      <c r="AL23">
        <v>0</v>
      </c>
      <c r="AM23">
        <v>0</v>
      </c>
      <c r="AN23">
        <v>12</v>
      </c>
      <c r="AO23">
        <v>6</v>
      </c>
      <c r="AP23">
        <v>10.6</v>
      </c>
      <c r="AQ23">
        <v>10</v>
      </c>
      <c r="AR23">
        <v>0</v>
      </c>
      <c r="AS23">
        <v>0</v>
      </c>
      <c r="AT23">
        <v>0</v>
      </c>
      <c r="AU23">
        <v>11.7</v>
      </c>
      <c r="AV23">
        <v>0</v>
      </c>
      <c r="AW23">
        <v>2</v>
      </c>
      <c r="AX23">
        <v>0</v>
      </c>
      <c r="AY23">
        <v>0</v>
      </c>
      <c r="AZ23">
        <v>4</v>
      </c>
      <c r="BA23">
        <v>0</v>
      </c>
      <c r="BB23">
        <v>0.5</v>
      </c>
      <c r="BC23">
        <v>0</v>
      </c>
      <c r="BD23">
        <v>0</v>
      </c>
      <c r="BE23" s="5">
        <f>SUM(AJ23:BD23)</f>
        <v>64.8</v>
      </c>
    </row>
  </sheetData>
  <sortState ref="A5:BK23">
    <sortCondition ref="A5"/>
  </sortState>
  <printOptions gridLines="1"/>
  <pageMargins left="0.25" right="0.25" top="0" bottom="0" header="0" footer="0"/>
  <pageSetup paperSize="5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halleck_1475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Next Step Program</dc:creator>
  <cp:lastModifiedBy>Next Step</cp:lastModifiedBy>
  <cp:lastPrinted>2013-06-01T21:42:59Z</cp:lastPrinted>
  <dcterms:created xsi:type="dcterms:W3CDTF">2013-02-05T18:04:39Z</dcterms:created>
  <dcterms:modified xsi:type="dcterms:W3CDTF">2013-06-06T14:07:23Z</dcterms:modified>
</cp:coreProperties>
</file>