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6140" windowHeight="8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C13" i="1"/>
  <c r="B13" i="1"/>
  <c r="F14" i="1"/>
  <c r="F13" i="1"/>
  <c r="G12" i="1"/>
  <c r="G3" i="1"/>
  <c r="G4" i="1"/>
  <c r="G5" i="1"/>
  <c r="G6" i="1"/>
  <c r="G7" i="1"/>
  <c r="G8" i="1"/>
  <c r="G9" i="1"/>
  <c r="G10" i="1"/>
  <c r="G11" i="1"/>
  <c r="G2" i="1"/>
  <c r="F12" i="1"/>
  <c r="F3" i="1"/>
  <c r="F4" i="1"/>
  <c r="F5" i="1"/>
  <c r="F6" i="1"/>
  <c r="F7" i="1"/>
  <c r="F8" i="1"/>
  <c r="F9" i="1"/>
  <c r="F10" i="1"/>
  <c r="F11" i="1"/>
  <c r="F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E2" i="1"/>
  <c r="D2" i="1"/>
  <c r="C12" i="1"/>
  <c r="B12" i="1"/>
</calcChain>
</file>

<file path=xl/sharedStrings.xml><?xml version="1.0" encoding="utf-8"?>
<sst xmlns="http://schemas.openxmlformats.org/spreadsheetml/2006/main" count="15" uniqueCount="15">
  <si>
    <t>Week</t>
  </si>
  <si>
    <t>#workers</t>
  </si>
  <si>
    <t>Loss</t>
  </si>
  <si>
    <t>mean</t>
  </si>
  <si>
    <t>xdev</t>
  </si>
  <si>
    <t>ydev</t>
  </si>
  <si>
    <t>dev prods</t>
  </si>
  <si>
    <t>Sxy</t>
  </si>
  <si>
    <t>xdev^2</t>
  </si>
  <si>
    <t>Sxx</t>
  </si>
  <si>
    <t>B</t>
  </si>
  <si>
    <t>A</t>
  </si>
  <si>
    <t>R</t>
  </si>
  <si>
    <t>Sd</t>
  </si>
  <si>
    <t>R^2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</si>
</sst>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2"/>
      <color theme="1"/>
      <name val="HelveticaNeue-Bold"/>
    </font>
    <font>
      <sz val="12"/>
      <color theme="1"/>
      <name val="HelveticaNeue-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Loss vs # workers</a:t>
            </a:r>
          </a:p>
        </c:rich>
      </c:tx>
      <c:layout>
        <c:manualLayout>
          <c:xMode val="edge"/>
          <c:yMode val="edge"/>
          <c:x val="0.18104837730716916"/>
          <c:y val="2.777777777777777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Loss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9.6923249545767615E-2"/>
                  <c:y val="-0.71545530766987464"/>
                </c:manualLayout>
              </c:layout>
              <c:numFmt formatCode="General" sourceLinked="0"/>
            </c:trendlineLbl>
          </c:trendline>
          <c:xVal>
            <c:numRef>
              <c:f>Sheet1!$B$2:$B$11</c:f>
              <c:numCache>
                <c:formatCode>General</c:formatCode>
                <c:ptCount val="10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  <c:pt idx="5">
                  <c:v>18</c:v>
                </c:pt>
                <c:pt idx="6">
                  <c:v>16</c:v>
                </c:pt>
                <c:pt idx="7">
                  <c:v>14</c:v>
                </c:pt>
                <c:pt idx="8">
                  <c:v>12</c:v>
                </c:pt>
                <c:pt idx="9">
                  <c:v>10</c:v>
                </c:pt>
              </c:numCache>
            </c:numRef>
          </c:xVal>
          <c:yVal>
            <c:numRef>
              <c:f>Sheet1!$C$2:$C$11</c:f>
              <c:numCache>
                <c:formatCode>General</c:formatCode>
                <c:ptCount val="10"/>
                <c:pt idx="0">
                  <c:v>420</c:v>
                </c:pt>
                <c:pt idx="1">
                  <c:v>350</c:v>
                </c:pt>
                <c:pt idx="2">
                  <c:v>360</c:v>
                </c:pt>
                <c:pt idx="3">
                  <c:v>300</c:v>
                </c:pt>
                <c:pt idx="4">
                  <c:v>225</c:v>
                </c:pt>
                <c:pt idx="5">
                  <c:v>200</c:v>
                </c:pt>
                <c:pt idx="6">
                  <c:v>230</c:v>
                </c:pt>
                <c:pt idx="7">
                  <c:v>280</c:v>
                </c:pt>
                <c:pt idx="8">
                  <c:v>315</c:v>
                </c:pt>
                <c:pt idx="9">
                  <c:v>410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7472"/>
        <c:axId val="10855936"/>
      </c:scatterChart>
      <c:valAx>
        <c:axId val="10857472"/>
        <c:scaling>
          <c:orientation val="minMax"/>
          <c:min val="8"/>
        </c:scaling>
        <c:delete val="0"/>
        <c:axPos val="b"/>
        <c:numFmt formatCode="General" sourceLinked="1"/>
        <c:majorTickMark val="out"/>
        <c:minorTickMark val="none"/>
        <c:tickLblPos val="nextTo"/>
        <c:crossAx val="10855936"/>
        <c:crosses val="autoZero"/>
        <c:crossBetween val="midCat"/>
      </c:valAx>
      <c:valAx>
        <c:axId val="10855936"/>
        <c:scaling>
          <c:orientation val="minMax"/>
          <c:min val="1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57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136921</xdr:colOff>
      <xdr:row>0</xdr:row>
      <xdr:rowOff>48221</xdr:rowOff>
    </xdr:from>
    <xdr:to>
      <xdr:col>14</xdr:col>
      <xdr:colOff>583405</xdr:colOff>
      <xdr:row>14</xdr:row>
      <xdr:rowOff>130968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B1" zoomScale="160" zoomScaleNormal="160" workbookViewId="0">
      <selection activeCell="F15" sqref="F15"/>
    </sheetView>
  </sheetViews>
  <sheetFormatPr defaultRowHeight="15"/>
  <cols>
    <col min="1" max="1" width="4" customWidth="1"/>
    <col min="2" max="2" width="5.85546875" customWidth="1"/>
    <col min="3" max="3" width="5.42578125" customWidth="1"/>
    <col min="4" max="5" width="4.85546875" customWidth="1"/>
    <col min="6" max="6" width="6.5703125" customWidth="1"/>
    <col min="7" max="7" width="5" customWidth="1"/>
  </cols>
  <sheetData>
    <row r="1" spans="1:8" ht="15.7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8</v>
      </c>
    </row>
    <row r="2" spans="1:8">
      <c r="A2" s="2">
        <v>1</v>
      </c>
      <c r="B2" s="2">
        <v>9</v>
      </c>
      <c r="C2" s="2">
        <v>420</v>
      </c>
      <c r="D2">
        <f>B2-B$12</f>
        <v>-4</v>
      </c>
      <c r="E2">
        <f>C2-C$12</f>
        <v>111</v>
      </c>
      <c r="F2">
        <f>D2*E2</f>
        <v>-444</v>
      </c>
      <c r="G2">
        <f>D2^2</f>
        <v>16</v>
      </c>
    </row>
    <row r="3" spans="1:8">
      <c r="A3" s="2">
        <v>2</v>
      </c>
      <c r="B3" s="2">
        <v>11</v>
      </c>
      <c r="C3" s="2">
        <v>350</v>
      </c>
      <c r="D3">
        <f t="shared" ref="D3:D11" si="0">B3-B$12</f>
        <v>-2</v>
      </c>
      <c r="E3">
        <f t="shared" ref="E3:E11" si="1">C3-C$12</f>
        <v>41</v>
      </c>
      <c r="F3">
        <f t="shared" ref="F3:F11" si="2">D3*E3</f>
        <v>-82</v>
      </c>
      <c r="G3">
        <f t="shared" ref="G3:G11" si="3">D3^2</f>
        <v>4</v>
      </c>
    </row>
    <row r="4" spans="1:8">
      <c r="A4" s="2">
        <v>3</v>
      </c>
      <c r="B4" s="2">
        <v>12</v>
      </c>
      <c r="C4" s="2">
        <v>360</v>
      </c>
      <c r="D4">
        <f t="shared" si="0"/>
        <v>-1</v>
      </c>
      <c r="E4">
        <f t="shared" si="1"/>
        <v>51</v>
      </c>
      <c r="F4">
        <f t="shared" si="2"/>
        <v>-51</v>
      </c>
      <c r="G4">
        <f t="shared" si="3"/>
        <v>1</v>
      </c>
    </row>
    <row r="5" spans="1:8">
      <c r="A5" s="2">
        <v>4</v>
      </c>
      <c r="B5" s="2">
        <v>13</v>
      </c>
      <c r="C5" s="2">
        <v>300</v>
      </c>
      <c r="D5">
        <f t="shared" si="0"/>
        <v>0</v>
      </c>
      <c r="E5">
        <f t="shared" si="1"/>
        <v>-9</v>
      </c>
      <c r="F5">
        <f t="shared" si="2"/>
        <v>0</v>
      </c>
      <c r="G5">
        <f t="shared" si="3"/>
        <v>0</v>
      </c>
    </row>
    <row r="6" spans="1:8">
      <c r="A6" s="2">
        <v>5</v>
      </c>
      <c r="B6" s="2">
        <v>15</v>
      </c>
      <c r="C6" s="2">
        <v>225</v>
      </c>
      <c r="D6">
        <f t="shared" si="0"/>
        <v>2</v>
      </c>
      <c r="E6">
        <f t="shared" si="1"/>
        <v>-84</v>
      </c>
      <c r="F6">
        <f t="shared" si="2"/>
        <v>-168</v>
      </c>
      <c r="G6">
        <f t="shared" si="3"/>
        <v>4</v>
      </c>
    </row>
    <row r="7" spans="1:8">
      <c r="A7" s="2">
        <v>6</v>
      </c>
      <c r="B7" s="2">
        <v>18</v>
      </c>
      <c r="C7" s="2">
        <v>200</v>
      </c>
      <c r="D7">
        <f t="shared" si="0"/>
        <v>5</v>
      </c>
      <c r="E7">
        <f t="shared" si="1"/>
        <v>-109</v>
      </c>
      <c r="F7">
        <f t="shared" si="2"/>
        <v>-545</v>
      </c>
      <c r="G7">
        <f t="shared" si="3"/>
        <v>25</v>
      </c>
    </row>
    <row r="8" spans="1:8">
      <c r="A8" s="2">
        <v>7</v>
      </c>
      <c r="B8" s="2">
        <v>16</v>
      </c>
      <c r="C8" s="2">
        <v>230</v>
      </c>
      <c r="D8">
        <f t="shared" si="0"/>
        <v>3</v>
      </c>
      <c r="E8">
        <f t="shared" si="1"/>
        <v>-79</v>
      </c>
      <c r="F8">
        <f t="shared" si="2"/>
        <v>-237</v>
      </c>
      <c r="G8">
        <f t="shared" si="3"/>
        <v>9</v>
      </c>
    </row>
    <row r="9" spans="1:8">
      <c r="A9" s="2">
        <v>8</v>
      </c>
      <c r="B9" s="2">
        <v>14</v>
      </c>
      <c r="C9" s="2">
        <v>280</v>
      </c>
      <c r="D9">
        <f t="shared" si="0"/>
        <v>1</v>
      </c>
      <c r="E9">
        <f t="shared" si="1"/>
        <v>-29</v>
      </c>
      <c r="F9">
        <f t="shared" si="2"/>
        <v>-29</v>
      </c>
      <c r="G9">
        <f t="shared" si="3"/>
        <v>1</v>
      </c>
    </row>
    <row r="10" spans="1:8">
      <c r="A10" s="2">
        <v>9</v>
      </c>
      <c r="B10" s="2">
        <v>12</v>
      </c>
      <c r="C10" s="2">
        <v>315</v>
      </c>
      <c r="D10">
        <f t="shared" si="0"/>
        <v>-1</v>
      </c>
      <c r="E10">
        <f t="shared" si="1"/>
        <v>6</v>
      </c>
      <c r="F10">
        <f t="shared" si="2"/>
        <v>-6</v>
      </c>
      <c r="G10">
        <f t="shared" si="3"/>
        <v>1</v>
      </c>
    </row>
    <row r="11" spans="1:8">
      <c r="A11" s="2">
        <v>10</v>
      </c>
      <c r="B11" s="2">
        <v>10</v>
      </c>
      <c r="C11" s="2">
        <v>410</v>
      </c>
      <c r="D11">
        <f t="shared" si="0"/>
        <v>-3</v>
      </c>
      <c r="E11">
        <f t="shared" si="1"/>
        <v>101</v>
      </c>
      <c r="F11">
        <f t="shared" si="2"/>
        <v>-303</v>
      </c>
      <c r="G11">
        <f t="shared" si="3"/>
        <v>9</v>
      </c>
    </row>
    <row r="12" spans="1:8">
      <c r="A12" t="s">
        <v>3</v>
      </c>
      <c r="B12">
        <f>AVERAGE(B2:B11)</f>
        <v>13</v>
      </c>
      <c r="C12">
        <f>AVERAGE(C2:C11)</f>
        <v>309</v>
      </c>
      <c r="E12" t="s">
        <v>7</v>
      </c>
      <c r="F12">
        <f>SUM(F2:F11)</f>
        <v>-1865</v>
      </c>
      <c r="G12">
        <f>SUM(G2:G11)</f>
        <v>70</v>
      </c>
      <c r="H12" t="s">
        <v>9</v>
      </c>
    </row>
    <row r="13" spans="1:8">
      <c r="A13" t="s">
        <v>13</v>
      </c>
      <c r="B13">
        <f>_xlfn.STDEV.S(B2:B11)</f>
        <v>2.7888667551135851</v>
      </c>
      <c r="C13">
        <f>_xlfn.STDEV.S(C2:C11)</f>
        <v>76.695646696681706</v>
      </c>
      <c r="E13" t="s">
        <v>10</v>
      </c>
      <c r="F13">
        <f>F12/G12</f>
        <v>-26.642857142857142</v>
      </c>
    </row>
    <row r="14" spans="1:8">
      <c r="E14" t="s">
        <v>11</v>
      </c>
      <c r="F14">
        <f>C12-F13*B12</f>
        <v>655.35714285714289</v>
      </c>
    </row>
    <row r="15" spans="1:8">
      <c r="E15" t="s">
        <v>12</v>
      </c>
      <c r="F15">
        <f>F12/(9*B13*C13)</f>
        <v>-0.96880829287237236</v>
      </c>
    </row>
    <row r="16" spans="1:8">
      <c r="E16" t="s">
        <v>14</v>
      </c>
      <c r="F16">
        <f>F15^2</f>
        <v>0.93858950833828036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CUNY - NYCCT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faculty</cp:lastModifiedBy>
  <dcterms:created xsi:type="dcterms:W3CDTF">2012-03-22T13:02:50Z</dcterms:created>
  <dcterms:modified xsi:type="dcterms:W3CDTF">2012-03-22T13:37:18Z</dcterms:modified>
</cp:coreProperties>
</file>