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3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/"/>
    </mc:Choice>
  </mc:AlternateContent>
  <xr:revisionPtr revIDLastSave="0" documentId="8_{041EAD10-85DD-B841-AB47-EA7AAAC464E1}" xr6:coauthVersionLast="45" xr6:coauthVersionMax="45" xr10:uidLastSave="{00000000-0000-0000-0000-000000000000}"/>
  <bookViews>
    <workbookView xWindow="1500" yWindow="2680" windowWidth="26460" windowHeight="16400" tabRatio="644" activeTab="2" xr2:uid="{00000000-000D-0000-FFFF-FFFF00000000}"/>
  </bookViews>
  <sheets>
    <sheet name="Estimating Population Mean" sheetId="2" r:id="rId1"/>
    <sheet name="Interval Estimator" sheetId="5" r:id="rId2"/>
    <sheet name="Example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3" l="1"/>
  <c r="H12" i="3"/>
  <c r="D10" i="3"/>
  <c r="D9" i="3"/>
  <c r="D8" i="3"/>
  <c r="F59" i="5"/>
  <c r="F56" i="5"/>
  <c r="C53" i="5"/>
  <c r="B53" i="2"/>
  <c r="B52" i="2"/>
  <c r="B38" i="2"/>
</calcChain>
</file>

<file path=xl/sharedStrings.xml><?xml version="1.0" encoding="utf-8"?>
<sst xmlns="http://schemas.openxmlformats.org/spreadsheetml/2006/main" count="90" uniqueCount="84">
  <si>
    <t>Example:</t>
  </si>
  <si>
    <t>8.2 POINT ESTIMATOR OF A POPULATION MEAN</t>
  </si>
  <si>
    <t>An estimator whose expected value is equal to the parameter it is estimating</t>
  </si>
  <si>
    <t>sample mean X can be used as an estimator of μ. Since, as was noted in Sec. 7.3,</t>
  </si>
  <si>
    <t>we see that the expected value of this estimator is the parameter we want to</t>
  </si>
  <si>
    <r>
      <t xml:space="preserve">Let X1, . . . , Xn denote a sample from a population whose </t>
    </r>
    <r>
      <rPr>
        <b/>
        <sz val="12"/>
        <color theme="1"/>
        <rFont val="Calibri"/>
        <family val="2"/>
        <scheme val="minor"/>
      </rPr>
      <t>mean μ is unknown</t>
    </r>
    <r>
      <rPr>
        <sz val="12"/>
        <color theme="1"/>
        <rFont val="Calibri"/>
        <family val="2"/>
        <scheme val="minor"/>
      </rPr>
      <t>. The</t>
    </r>
  </si>
  <si>
    <r>
      <t>E[X</t>
    </r>
    <r>
      <rPr>
        <sz val="12"/>
        <color theme="1"/>
        <rFont val="Calibri"/>
        <family val="2"/>
        <scheme val="minor"/>
      </rPr>
      <t>^bar</t>
    </r>
    <r>
      <rPr>
        <sz val="12"/>
        <color theme="1"/>
        <rFont val="Calibri"/>
        <family val="2"/>
        <scheme val="minor"/>
      </rPr>
      <t>] = μ</t>
    </r>
  </si>
  <si>
    <r>
      <t>estimate. Such an estimator is called</t>
    </r>
    <r>
      <rPr>
        <b/>
        <sz val="12"/>
        <color theme="1"/>
        <rFont val="Calibri"/>
        <family val="2"/>
        <scheme val="minor"/>
      </rPr>
      <t xml:space="preserve"> unbiased</t>
    </r>
    <r>
      <rPr>
        <sz val="12"/>
        <color theme="1"/>
        <rFont val="Calibri"/>
        <family val="2"/>
        <scheme val="minor"/>
      </rPr>
      <t>.</t>
    </r>
  </si>
  <si>
    <r>
      <t>is said to be an</t>
    </r>
    <r>
      <rPr>
        <b/>
        <sz val="12"/>
        <color theme="1"/>
        <rFont val="Calibri"/>
        <family val="2"/>
        <scheme val="minor"/>
      </rPr>
      <t xml:space="preserve"> unbiased estimator</t>
    </r>
    <r>
      <rPr>
        <sz val="12"/>
        <color theme="1"/>
        <rFont val="Calibri"/>
        <family val="2"/>
        <scheme val="minor"/>
      </rPr>
      <t xml:space="preserve"> of that parameter.</t>
    </r>
  </si>
  <si>
    <t>Unbiased Estimator</t>
  </si>
  <si>
    <t>Point Estimator</t>
  </si>
  <si>
    <t>A point estimator draws inferences about a population by estimating the value</t>
  </si>
  <si>
    <t>of an unknown parameter using a single value or a point.</t>
  </si>
  <si>
    <t xml:space="preserve">An interval estimator draws inferences about a population by estimating the value </t>
  </si>
  <si>
    <t>of an unknown parameter using an interval.</t>
  </si>
  <si>
    <r>
      <t>The quantity SD(X</t>
    </r>
    <r>
      <rPr>
        <sz val="12"/>
        <color theme="1"/>
        <rFont val="Calibri"/>
        <family val="2"/>
        <scheme val="minor"/>
      </rPr>
      <t>^bar</t>
    </r>
    <r>
      <rPr>
        <sz val="12"/>
        <color theme="1"/>
        <rFont val="Calibri"/>
        <family val="2"/>
        <scheme val="minor"/>
      </rPr>
      <t>) is sometimes</t>
    </r>
    <r>
      <rPr>
        <sz val="12"/>
        <color theme="1"/>
        <rFont val="Calibri"/>
        <family val="2"/>
        <scheme val="minor"/>
      </rPr>
      <t xml:space="preserve"> called the standard error of X^bar as an estimator of the mean.</t>
    </r>
  </si>
  <si>
    <t xml:space="preserve">Recall that </t>
  </si>
  <si>
    <t>A random sample of nine preschoolers from a given neighborhood</t>
  </si>
  <si>
    <t>yielded the following data concerning the number of hours per day</t>
  </si>
  <si>
    <t>each one spent watching television:</t>
  </si>
  <si>
    <t>Estimate the average number of hours per day spent watching television</t>
  </si>
  <si>
    <t>by preschoolers in that neighborhood.</t>
  </si>
  <si>
    <t>Examples (Point Estimator)</t>
  </si>
  <si>
    <t>Ex1.</t>
  </si>
  <si>
    <t>Ex2.</t>
  </si>
  <si>
    <t>A proposed study for estimating the average cholesterol level of working</t>
  </si>
  <si>
    <t>adults calls for a sample size of 1000. If we want to reduce</t>
  </si>
  <si>
    <t>the resulting standard error by a factor of 4, what sample size is</t>
  </si>
  <si>
    <t>necessary?</t>
  </si>
  <si>
    <t>Interval Estimator</t>
  </si>
  <si>
    <t>Estimating the population mean when the population standard deviation is known.</t>
  </si>
  <si>
    <t>If the size of a sample n is sufficiently large then X^bar isapproximately  normally distributed.</t>
  </si>
  <si>
    <t>Probability statement about sampling distribution of sample mean:</t>
  </si>
  <si>
    <t>which is</t>
  </si>
  <si>
    <t>This equation says that, with repeated sampling from a population,</t>
  </si>
  <si>
    <t xml:space="preserve"> the proportion (probability) of values of X^bar for which the interval</t>
  </si>
  <si>
    <t>includes the population mean  μ is equal to 1-alpha.</t>
  </si>
  <si>
    <r>
      <t>The probability 1-alpha is called the</t>
    </r>
    <r>
      <rPr>
        <b/>
        <sz val="12"/>
        <color theme="1"/>
        <rFont val="Calibri"/>
        <family val="2"/>
        <scheme val="minor"/>
      </rPr>
      <t xml:space="preserve"> confidence level.</t>
    </r>
  </si>
  <si>
    <t>is the upper confidence limit (UCL).</t>
  </si>
  <si>
    <t>is the lower confidence limit (LCL).</t>
  </si>
  <si>
    <t>To estimate μ, the average nicotine content of a newly marketed cigarette,</t>
  </si>
  <si>
    <t>44 of these cigarettes are randomly chosen, and their nicotine contents are</t>
  </si>
  <si>
    <t>determined.</t>
  </si>
  <si>
    <t>confidence interval estimator of μ?</t>
  </si>
  <si>
    <t>Example</t>
  </si>
  <si>
    <t>Time</t>
  </si>
  <si>
    <t>A psychologist wanted to know the amount of time children spend watching television.</t>
  </si>
  <si>
    <t>Following data represents time spent watching TV per week for a sample of 100 children.</t>
  </si>
  <si>
    <t xml:space="preserve">From past experience, it is known that the populationstandard deviation of the weekly </t>
  </si>
  <si>
    <t xml:space="preserve">amount of TV watched is 8.0 hours. The psychologist wants an estimate of the mean amount </t>
  </si>
  <si>
    <t>of TV watched by children with a confidence level of 95%.</t>
  </si>
  <si>
    <r>
      <t>If the average nicotine finding is 1.74 milligrams</t>
    </r>
    <r>
      <rPr>
        <sz val="12"/>
        <color theme="1"/>
        <rFont val="Calibri"/>
        <family val="2"/>
        <scheme val="minor"/>
      </rPr>
      <t xml:space="preserve"> with SD 0.7 mg., what is a 95 percent</t>
    </r>
  </si>
  <si>
    <t>E[x^bar]=</t>
  </si>
  <si>
    <t>this sample mean is a "point estimator of the population mean."</t>
  </si>
  <si>
    <t>n=1000</t>
  </si>
  <si>
    <t>Recall that "standard error" = "sample standard deviation" = sigma/SQRT(n)</t>
  </si>
  <si>
    <t>for a sample size of 1000=n the standard error = sigma/SQRT(1000)</t>
  </si>
  <si>
    <t>to reduce the standard error by a factor of 4, this would mean we have</t>
  </si>
  <si>
    <t>sigma/SQRT(16000) and so the sample size should be increased to 16000</t>
  </si>
  <si>
    <t>(sigma/SQRT(1000))*(1/4)=</t>
  </si>
  <si>
    <t>NOTICE THAT SQRT(16000)=4*SQRT(1000)</t>
  </si>
  <si>
    <t xml:space="preserve">Here is another example of a "point estimator" we are estimating the population s.d. by using the standard error. </t>
  </si>
  <si>
    <t>The larger the sample size, the smaller the "error", i.e. the closer the sample s.d. is to the pop. s.d.</t>
  </si>
  <si>
    <t>We can take a data point from a sample i.e. x^bar and</t>
  </si>
  <si>
    <t>"standardize it" by transforming it with this formula.</t>
  </si>
  <si>
    <t>n=44</t>
  </si>
  <si>
    <t>sample mean, x^bar=1.74 and the sample s.d., s.d.(x^bar)=0.7</t>
  </si>
  <si>
    <t>For a 95% confidence interval, alpha=.05 and so we need to find the z-score associated with</t>
  </si>
  <si>
    <t>half that alpha i.e. -z_(0.025)=</t>
  </si>
  <si>
    <t>NORM.S.INV(0.025</t>
  </si>
  <si>
    <t>Lower limit for the confidence interval is:</t>
  </si>
  <si>
    <t>x^bar-z_(0.025)*s.d(x^bar)=</t>
  </si>
  <si>
    <t>1.74-C53*0.7</t>
  </si>
  <si>
    <t>Upper limit for the confidence interval is:</t>
  </si>
  <si>
    <t>x^bar+z_(0.025)*s.d(x^bar)=</t>
  </si>
  <si>
    <t>1.74+C53*0.7</t>
  </si>
  <si>
    <t>We are 95% confident that the population mean, mu, falls between 0.368 and 3.112.</t>
  </si>
  <si>
    <t>x^bar=</t>
  </si>
  <si>
    <t>s.d.(x^bar)=</t>
  </si>
  <si>
    <t>D9-D8*D10</t>
  </si>
  <si>
    <t>upper limit for the confidence interval is:</t>
  </si>
  <si>
    <t>lower imit for the confidence interval is:</t>
  </si>
  <si>
    <t>We are 95% confident that the mean time spent watching</t>
  </si>
  <si>
    <t>t.v. is between 10.78 and 43.6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</si>
</sst>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11" fillId="0" borderId="0" xfId="0" applyFont="1"/>
    <xf numFmtId="0" fontId="4" fillId="2" borderId="0" xfId="0" applyFont="1" applyFill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164" fontId="0" fillId="0" borderId="0" xfId="0" applyNumberForma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13" fillId="0" borderId="0" xfId="0" applyFont="1" applyFill="1"/>
    <xf numFmtId="164" fontId="13" fillId="0" borderId="0" xfId="0" applyNumberFormat="1" applyFont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4</xdr:col>
      <xdr:colOff>254000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22</xdr:row>
          <xdr:rowOff>101600</xdr:rowOff>
        </xdr:from>
        <xdr:to>
          <xdr:col>2</xdr:col>
          <xdr:colOff>393700</xdr:colOff>
          <xdr:row>26</xdr:row>
          <xdr:rowOff>25400</xdr:rowOff>
        </xdr:to>
        <xdr:sp macro="" textlink="">
          <xdr:nvSpPr>
            <xdr:cNvPr id="2108" name="Object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711200</xdr:colOff>
          <xdr:row>3</xdr:row>
          <xdr:rowOff>190500</xdr:rowOff>
        </xdr:from>
        <xdr:to>
          <xdr:col>1</xdr:col>
          <xdr:colOff>889000</xdr:colOff>
          <xdr:row>7</xdr:row>
          <xdr:rowOff>12700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9</xdr:row>
          <xdr:rowOff>190500</xdr:rowOff>
        </xdr:from>
        <xdr:to>
          <xdr:col>3</xdr:col>
          <xdr:colOff>330200</xdr:colOff>
          <xdr:row>13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17</xdr:row>
          <xdr:rowOff>25400</xdr:rowOff>
        </xdr:from>
        <xdr:to>
          <xdr:col>3</xdr:col>
          <xdr:colOff>647700</xdr:colOff>
          <xdr:row>20</xdr:row>
          <xdr:rowOff>50800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444500</xdr:colOff>
          <xdr:row>23</xdr:row>
          <xdr:rowOff>69850</xdr:rowOff>
        </xdr:from>
        <xdr:to>
          <xdr:col>3</xdr:col>
          <xdr:colOff>50800</xdr:colOff>
          <xdr:row>26</xdr:row>
          <xdr:rowOff>158750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31</xdr:row>
          <xdr:rowOff>190500</xdr:rowOff>
        </xdr:from>
        <xdr:to>
          <xdr:col>1</xdr:col>
          <xdr:colOff>546100</xdr:colOff>
          <xdr:row>35</xdr:row>
          <xdr:rowOff>139700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37</xdr:row>
          <xdr:rowOff>139700</xdr:rowOff>
        </xdr:from>
        <xdr:to>
          <xdr:col>1</xdr:col>
          <xdr:colOff>660400</xdr:colOff>
          <xdr:row>41</xdr:row>
          <xdr:rowOff>114300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53</xdr:row>
          <xdr:rowOff>88900</xdr:rowOff>
        </xdr:from>
        <xdr:to>
          <xdr:col>2</xdr:col>
          <xdr:colOff>914400</xdr:colOff>
          <xdr:row>56</xdr:row>
          <xdr:rowOff>177800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C80120B7-7915-A340-ACE2-89E18E180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450850</xdr:colOff>
          <xdr:row>10</xdr:row>
          <xdr:rowOff>31750</xdr:rowOff>
        </xdr:from>
        <xdr:to>
          <xdr:col>4</xdr:col>
          <xdr:colOff>374650</xdr:colOff>
          <xdr:row>13</xdr:row>
          <xdr:rowOff>120650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A47E02C9-00B4-754E-BA0D-14340F99A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8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Relationship Id="rId14" Type="http://schemas.openxmlformats.org/officeDocument/2006/relationships/oleObject" Target="../embeddings/oleObject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opLeftCell="A42" zoomScale="200" zoomScaleNormal="200" workbookViewId="0">
      <selection activeCell="A55" sqref="A55:I56"/>
    </sheetView>
  </sheetViews>
  <sheetFormatPr baseColWidth="10" defaultColWidth="11.5" defaultRowHeight="16" x14ac:dyDescent="0.2"/>
  <cols>
    <col min="1" max="1" width="9.1640625" style="6" customWidth="1"/>
    <col min="2" max="2" width="8" style="6" customWidth="1"/>
    <col min="3" max="3" width="9.1640625" style="6" customWidth="1"/>
    <col min="4" max="4" width="9.83203125" style="6" customWidth="1"/>
    <col min="5" max="5" width="9.5" style="6" customWidth="1"/>
    <col min="6" max="6" width="10.5" style="6" customWidth="1"/>
    <col min="7" max="7" width="10.1640625" style="6" customWidth="1"/>
    <col min="8" max="8" width="9.83203125" style="6" customWidth="1"/>
    <col min="9" max="16384" width="11.5" style="6"/>
  </cols>
  <sheetData>
    <row r="1" spans="1:3" ht="26" x14ac:dyDescent="0.3">
      <c r="A1" s="1" t="s">
        <v>1</v>
      </c>
      <c r="B1" s="5"/>
      <c r="C1" s="5"/>
    </row>
    <row r="2" spans="1:3" x14ac:dyDescent="0.2">
      <c r="A2" s="5"/>
      <c r="B2" s="5"/>
      <c r="C2" s="5"/>
    </row>
    <row r="3" spans="1:3" x14ac:dyDescent="0.2">
      <c r="A3" s="4" t="s">
        <v>9</v>
      </c>
    </row>
    <row r="4" spans="1:3" x14ac:dyDescent="0.2">
      <c r="A4" s="6" t="s">
        <v>2</v>
      </c>
    </row>
    <row r="5" spans="1:3" x14ac:dyDescent="0.2">
      <c r="A5" s="7" t="s">
        <v>8</v>
      </c>
    </row>
    <row r="7" spans="1:3" x14ac:dyDescent="0.2">
      <c r="A7" s="7" t="s">
        <v>5</v>
      </c>
    </row>
    <row r="8" spans="1:3" x14ac:dyDescent="0.2">
      <c r="A8" s="6" t="s">
        <v>3</v>
      </c>
    </row>
    <row r="9" spans="1:3" x14ac:dyDescent="0.2">
      <c r="A9" s="7" t="s">
        <v>6</v>
      </c>
    </row>
    <row r="10" spans="1:3" x14ac:dyDescent="0.2">
      <c r="A10" s="6" t="s">
        <v>4</v>
      </c>
    </row>
    <row r="11" spans="1:3" x14ac:dyDescent="0.2">
      <c r="A11" s="7" t="s">
        <v>7</v>
      </c>
    </row>
    <row r="13" spans="1:3" x14ac:dyDescent="0.2">
      <c r="A13" s="4" t="s">
        <v>10</v>
      </c>
    </row>
    <row r="14" spans="1:3" x14ac:dyDescent="0.2">
      <c r="A14" s="7" t="s">
        <v>11</v>
      </c>
    </row>
    <row r="15" spans="1:3" x14ac:dyDescent="0.2">
      <c r="A15" s="7" t="s">
        <v>12</v>
      </c>
    </row>
    <row r="17" spans="1:6" x14ac:dyDescent="0.2">
      <c r="A17" s="8" t="s">
        <v>29</v>
      </c>
    </row>
    <row r="18" spans="1:6" x14ac:dyDescent="0.2">
      <c r="A18" s="7" t="s">
        <v>13</v>
      </c>
    </row>
    <row r="19" spans="1:6" x14ac:dyDescent="0.2">
      <c r="A19" s="6" t="s">
        <v>14</v>
      </c>
    </row>
    <row r="21" spans="1:6" x14ac:dyDescent="0.2">
      <c r="A21" s="7" t="s">
        <v>15</v>
      </c>
    </row>
    <row r="22" spans="1:6" x14ac:dyDescent="0.2">
      <c r="A22" s="7" t="s">
        <v>16</v>
      </c>
    </row>
    <row r="23" spans="1:6" x14ac:dyDescent="0.2">
      <c r="A23" s="7"/>
    </row>
    <row r="24" spans="1:6" x14ac:dyDescent="0.2">
      <c r="A24" s="7"/>
    </row>
    <row r="25" spans="1:6" x14ac:dyDescent="0.2">
      <c r="A25" s="7"/>
    </row>
    <row r="26" spans="1:6" x14ac:dyDescent="0.2">
      <c r="A26" s="7"/>
    </row>
    <row r="28" spans="1:6" x14ac:dyDescent="0.2">
      <c r="A28" s="9"/>
      <c r="B28" s="9"/>
      <c r="C28" s="9"/>
      <c r="D28" s="9"/>
      <c r="E28" s="9"/>
      <c r="F28" s="9"/>
    </row>
    <row r="30" spans="1:6" x14ac:dyDescent="0.2">
      <c r="A30" s="4" t="s">
        <v>22</v>
      </c>
    </row>
    <row r="31" spans="1:6" x14ac:dyDescent="0.2">
      <c r="A31" s="4" t="s">
        <v>23</v>
      </c>
    </row>
    <row r="32" spans="1:6" x14ac:dyDescent="0.2">
      <c r="A32" s="6" t="s">
        <v>17</v>
      </c>
    </row>
    <row r="33" spans="1:9" x14ac:dyDescent="0.2">
      <c r="A33" s="6" t="s">
        <v>18</v>
      </c>
    </row>
    <row r="34" spans="1:9" x14ac:dyDescent="0.2">
      <c r="A34" s="6" t="s">
        <v>19</v>
      </c>
    </row>
    <row r="35" spans="1:9" x14ac:dyDescent="0.2">
      <c r="A35" s="10">
        <v>3</v>
      </c>
      <c r="B35" s="10">
        <v>0</v>
      </c>
      <c r="C35" s="10">
        <v>5</v>
      </c>
      <c r="D35" s="10">
        <v>3.5</v>
      </c>
      <c r="E35" s="10">
        <v>1.5</v>
      </c>
      <c r="F35" s="10">
        <v>2</v>
      </c>
      <c r="G35" s="10">
        <v>3</v>
      </c>
      <c r="H35" s="10">
        <v>2.5</v>
      </c>
      <c r="I35" s="10">
        <v>2</v>
      </c>
    </row>
    <row r="36" spans="1:9" x14ac:dyDescent="0.2">
      <c r="A36" s="6" t="s">
        <v>20</v>
      </c>
    </row>
    <row r="37" spans="1:9" x14ac:dyDescent="0.2">
      <c r="A37" s="6" t="s">
        <v>21</v>
      </c>
    </row>
    <row r="38" spans="1:9" x14ac:dyDescent="0.2">
      <c r="A38" s="17" t="s">
        <v>52</v>
      </c>
      <c r="B38" s="17">
        <f>AVERAGE(A35:I35)</f>
        <v>2.5</v>
      </c>
      <c r="C38" s="17" t="s">
        <v>53</v>
      </c>
      <c r="D38" s="17"/>
      <c r="E38" s="17"/>
      <c r="F38" s="17"/>
      <c r="G38" s="17"/>
    </row>
    <row r="41" spans="1:9" x14ac:dyDescent="0.2">
      <c r="A41" s="4" t="s">
        <v>24</v>
      </c>
    </row>
    <row r="42" spans="1:9" x14ac:dyDescent="0.2">
      <c r="A42" s="6" t="s">
        <v>25</v>
      </c>
    </row>
    <row r="43" spans="1:9" x14ac:dyDescent="0.2">
      <c r="A43" s="6" t="s">
        <v>26</v>
      </c>
    </row>
    <row r="44" spans="1:9" x14ac:dyDescent="0.2">
      <c r="A44" s="6" t="s">
        <v>27</v>
      </c>
    </row>
    <row r="45" spans="1:9" x14ac:dyDescent="0.2">
      <c r="A45" s="6" t="s">
        <v>28</v>
      </c>
    </row>
    <row r="46" spans="1:9" x14ac:dyDescent="0.2">
      <c r="A46" s="17" t="s">
        <v>54</v>
      </c>
      <c r="B46" s="17" t="s">
        <v>55</v>
      </c>
    </row>
    <row r="47" spans="1:9" x14ac:dyDescent="0.2">
      <c r="A47" s="16"/>
      <c r="B47" s="17" t="s">
        <v>56</v>
      </c>
      <c r="C47" s="16"/>
    </row>
    <row r="48" spans="1:9" x14ac:dyDescent="0.2">
      <c r="B48" s="17" t="s">
        <v>57</v>
      </c>
      <c r="C48" s="17"/>
      <c r="D48" s="17"/>
      <c r="E48" s="17"/>
      <c r="F48" s="17"/>
      <c r="G48" s="17"/>
      <c r="H48" s="17"/>
    </row>
    <row r="49" spans="1:9" x14ac:dyDescent="0.2">
      <c r="B49" s="17" t="s">
        <v>59</v>
      </c>
      <c r="C49" s="17"/>
      <c r="D49" s="17"/>
      <c r="E49" s="17"/>
      <c r="F49" s="17"/>
      <c r="G49" s="17"/>
      <c r="H49" s="17"/>
    </row>
    <row r="50" spans="1:9" x14ac:dyDescent="0.2">
      <c r="B50" s="17" t="s">
        <v>58</v>
      </c>
      <c r="C50" s="17"/>
      <c r="D50" s="17"/>
      <c r="E50" s="17"/>
      <c r="F50" s="17"/>
      <c r="G50" s="17"/>
      <c r="H50" s="17"/>
    </row>
    <row r="52" spans="1:9" x14ac:dyDescent="0.2">
      <c r="B52" s="17">
        <f>SQRT(1000)</f>
        <v>31.622776601683793</v>
      </c>
      <c r="C52" s="17"/>
      <c r="D52" s="17"/>
      <c r="E52" s="17"/>
      <c r="F52" s="17"/>
    </row>
    <row r="53" spans="1:9" x14ac:dyDescent="0.2">
      <c r="B53" s="17">
        <f>SQRT(16000)</f>
        <v>126.49110640673517</v>
      </c>
      <c r="C53" s="17" t="s">
        <v>60</v>
      </c>
      <c r="D53" s="17"/>
      <c r="E53" s="17"/>
      <c r="F53" s="17"/>
    </row>
    <row r="55" spans="1:9" x14ac:dyDescent="0.2">
      <c r="A55" s="17" t="s">
        <v>61</v>
      </c>
      <c r="B55" s="17"/>
      <c r="C55" s="17"/>
      <c r="D55" s="17"/>
      <c r="E55" s="17"/>
      <c r="F55" s="17"/>
      <c r="G55" s="17"/>
      <c r="H55" s="17"/>
      <c r="I55" s="17"/>
    </row>
    <row r="56" spans="1:9" x14ac:dyDescent="0.2">
      <c r="A56" s="17" t="s">
        <v>62</v>
      </c>
      <c r="B56" s="17"/>
      <c r="C56" s="17"/>
      <c r="D56" s="17"/>
      <c r="E56" s="17"/>
      <c r="F56" s="17"/>
      <c r="G56" s="17"/>
      <c r="H56" s="17"/>
      <c r="I56" s="17"/>
    </row>
    <row r="102" spans="1:1" x14ac:dyDescent="0.2">
      <c r="A102" s="4"/>
    </row>
  </sheetData>
  <pageMargins left="0.75" right="0.75" top="1" bottom="1" header="0.5" footer="0.5"/>
  <pageSetup orientation="landscape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2108" r:id="rId4">
          <objectPr defaultSize="0" autoPict="0" r:id="rId5">
            <anchor moveWithCells="1">
              <from>
                <xdr:col>0</xdr:col>
                <xdr:colOff>304800</xdr:colOff>
                <xdr:row>22</xdr:row>
                <xdr:rowOff>101600</xdr:rowOff>
              </from>
              <to>
                <xdr:col>2</xdr:col>
                <xdr:colOff>393700</xdr:colOff>
                <xdr:row>26</xdr:row>
                <xdr:rowOff>25400</xdr:rowOff>
              </to>
            </anchor>
          </objectPr>
        </oleObject>
      </mc:Choice>
      <mc:Fallback>
        <oleObject progId="Equation.3" shapeId="2108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50" zoomScale="200" zoomScaleNormal="200" workbookViewId="0">
      <selection activeCell="C62" sqref="C62"/>
    </sheetView>
  </sheetViews>
  <sheetFormatPr baseColWidth="10" defaultColWidth="10.83203125" defaultRowHeight="16" x14ac:dyDescent="0.2"/>
  <cols>
    <col min="1" max="1" width="10.83203125" style="7"/>
    <col min="2" max="2" width="13.6640625" style="7" customWidth="1"/>
    <col min="3" max="3" width="17" style="7" customWidth="1"/>
    <col min="4" max="4" width="13.6640625" style="7" bestFit="1" customWidth="1"/>
    <col min="5" max="5" width="12.1640625" style="7" customWidth="1"/>
    <col min="6" max="16384" width="10.83203125" style="7"/>
  </cols>
  <sheetData>
    <row r="1" spans="1:5" ht="19" x14ac:dyDescent="0.25">
      <c r="A1" s="15" t="s">
        <v>29</v>
      </c>
      <c r="B1" s="4"/>
      <c r="C1" s="4"/>
    </row>
    <row r="2" spans="1:5" x14ac:dyDescent="0.2">
      <c r="A2" s="12" t="s">
        <v>30</v>
      </c>
      <c r="B2" s="11"/>
      <c r="C2" s="11"/>
      <c r="D2" s="11"/>
    </row>
    <row r="3" spans="1:5" x14ac:dyDescent="0.2">
      <c r="A3" s="7" t="s">
        <v>31</v>
      </c>
      <c r="C3" s="13"/>
      <c r="D3" s="13"/>
      <c r="E3" s="13"/>
    </row>
    <row r="4" spans="1:5" x14ac:dyDescent="0.2">
      <c r="C4" s="13"/>
      <c r="D4" s="13"/>
      <c r="E4" s="13"/>
    </row>
    <row r="5" spans="1:5" x14ac:dyDescent="0.2">
      <c r="C5" s="13"/>
      <c r="D5" s="18" t="s">
        <v>63</v>
      </c>
      <c r="E5" s="13"/>
    </row>
    <row r="6" spans="1:5" x14ac:dyDescent="0.2">
      <c r="C6" s="13"/>
      <c r="D6" s="18" t="s">
        <v>64</v>
      </c>
      <c r="E6" s="13"/>
    </row>
    <row r="7" spans="1:5" x14ac:dyDescent="0.2">
      <c r="C7" s="13"/>
      <c r="D7" s="13"/>
      <c r="E7" s="13"/>
    </row>
    <row r="8" spans="1:5" x14ac:dyDescent="0.2">
      <c r="C8" s="13"/>
      <c r="D8" s="13"/>
      <c r="E8" s="13"/>
    </row>
    <row r="9" spans="1:5" x14ac:dyDescent="0.2">
      <c r="A9" s="7" t="s">
        <v>32</v>
      </c>
      <c r="C9" s="13"/>
      <c r="D9" s="13"/>
      <c r="E9" s="13"/>
    </row>
    <row r="10" spans="1:5" x14ac:dyDescent="0.2">
      <c r="C10" s="13"/>
      <c r="D10" s="13"/>
      <c r="E10" s="13"/>
    </row>
    <row r="11" spans="1:5" x14ac:dyDescent="0.2">
      <c r="C11" s="13"/>
      <c r="D11" s="13"/>
      <c r="E11" s="13"/>
    </row>
    <row r="12" spans="1:5" x14ac:dyDescent="0.2">
      <c r="C12" s="13"/>
      <c r="D12" s="13"/>
      <c r="E12" s="13"/>
    </row>
    <row r="13" spans="1:5" x14ac:dyDescent="0.2">
      <c r="C13" s="13"/>
      <c r="D13" s="13"/>
      <c r="E13" s="13"/>
    </row>
    <row r="14" spans="1:5" x14ac:dyDescent="0.2">
      <c r="C14" s="13"/>
      <c r="D14" s="13"/>
      <c r="E14" s="13"/>
    </row>
    <row r="15" spans="1:5" x14ac:dyDescent="0.2">
      <c r="C15" s="13"/>
      <c r="D15" s="13"/>
      <c r="E15" s="13"/>
    </row>
    <row r="16" spans="1:5" x14ac:dyDescent="0.2">
      <c r="A16" s="7" t="s">
        <v>33</v>
      </c>
      <c r="C16" s="13"/>
      <c r="D16" s="13"/>
      <c r="E16" s="13"/>
    </row>
    <row r="17" spans="1:5" x14ac:dyDescent="0.2">
      <c r="C17" s="13"/>
      <c r="D17" s="13"/>
      <c r="E17" s="13"/>
    </row>
    <row r="18" spans="1:5" x14ac:dyDescent="0.2">
      <c r="C18" s="13"/>
      <c r="D18" s="13"/>
      <c r="E18" s="13"/>
    </row>
    <row r="19" spans="1:5" x14ac:dyDescent="0.2">
      <c r="C19" s="13"/>
      <c r="D19" s="13"/>
      <c r="E19" s="13"/>
    </row>
    <row r="20" spans="1:5" x14ac:dyDescent="0.2">
      <c r="C20" s="13"/>
      <c r="D20" s="13"/>
      <c r="E20" s="13"/>
    </row>
    <row r="21" spans="1:5" x14ac:dyDescent="0.2">
      <c r="C21" s="13"/>
      <c r="D21" s="13"/>
      <c r="E21" s="13"/>
    </row>
    <row r="22" spans="1:5" x14ac:dyDescent="0.2">
      <c r="A22" s="7" t="s">
        <v>34</v>
      </c>
      <c r="C22" s="13"/>
      <c r="D22" s="13"/>
      <c r="E22" s="13"/>
    </row>
    <row r="23" spans="1:5" x14ac:dyDescent="0.2">
      <c r="A23" s="7" t="s">
        <v>35</v>
      </c>
    </row>
    <row r="29" spans="1:5" x14ac:dyDescent="0.2">
      <c r="A29" s="7" t="s">
        <v>36</v>
      </c>
    </row>
    <row r="31" spans="1:5" x14ac:dyDescent="0.2">
      <c r="A31" s="7" t="s">
        <v>37</v>
      </c>
    </row>
    <row r="34" spans="1:3" x14ac:dyDescent="0.2">
      <c r="C34" s="7" t="s">
        <v>39</v>
      </c>
    </row>
    <row r="40" spans="1:3" x14ac:dyDescent="0.2">
      <c r="C40" s="7" t="s">
        <v>38</v>
      </c>
    </row>
    <row r="44" spans="1:3" x14ac:dyDescent="0.2">
      <c r="A44" s="4" t="s">
        <v>0</v>
      </c>
    </row>
    <row r="45" spans="1:3" x14ac:dyDescent="0.2">
      <c r="A45" s="7" t="s">
        <v>40</v>
      </c>
    </row>
    <row r="46" spans="1:3" x14ac:dyDescent="0.2">
      <c r="A46" s="7" t="s">
        <v>41</v>
      </c>
    </row>
    <row r="47" spans="1:3" x14ac:dyDescent="0.2">
      <c r="A47" s="7" t="s">
        <v>42</v>
      </c>
    </row>
    <row r="48" spans="1:3" x14ac:dyDescent="0.2">
      <c r="A48" s="16" t="s">
        <v>51</v>
      </c>
    </row>
    <row r="49" spans="1:6" x14ac:dyDescent="0.2">
      <c r="A49" s="7" t="s">
        <v>43</v>
      </c>
    </row>
    <row r="50" spans="1:6" x14ac:dyDescent="0.2">
      <c r="A50" s="17" t="s">
        <v>65</v>
      </c>
      <c r="B50" s="17" t="s">
        <v>66</v>
      </c>
    </row>
    <row r="51" spans="1:6" x14ac:dyDescent="0.2">
      <c r="A51" s="16"/>
    </row>
    <row r="52" spans="1:6" x14ac:dyDescent="0.2">
      <c r="A52" s="17" t="s">
        <v>67</v>
      </c>
      <c r="B52" s="17"/>
      <c r="C52" s="17"/>
      <c r="D52" s="17"/>
      <c r="E52" s="17"/>
      <c r="F52" s="17"/>
    </row>
    <row r="53" spans="1:6" x14ac:dyDescent="0.2">
      <c r="A53" s="17" t="s">
        <v>68</v>
      </c>
      <c r="B53" s="17"/>
      <c r="C53" s="17">
        <f>_xlfn.NORM.S.INV(0.025)</f>
        <v>-1.9599639845400538</v>
      </c>
      <c r="D53" s="17" t="s">
        <v>69</v>
      </c>
      <c r="E53" s="17"/>
      <c r="F53" s="17"/>
    </row>
    <row r="54" spans="1:6" x14ac:dyDescent="0.2">
      <c r="A54" s="16"/>
    </row>
    <row r="55" spans="1:6" x14ac:dyDescent="0.2">
      <c r="D55" s="17" t="s">
        <v>73</v>
      </c>
    </row>
    <row r="56" spans="1:6" x14ac:dyDescent="0.2">
      <c r="C56" s="16"/>
      <c r="D56" s="17" t="s">
        <v>71</v>
      </c>
      <c r="F56" s="17">
        <f>1.74-C53*0.7</f>
        <v>3.1119747891780376</v>
      </c>
    </row>
    <row r="57" spans="1:6" x14ac:dyDescent="0.2">
      <c r="D57" s="16"/>
      <c r="F57" s="17" t="s">
        <v>72</v>
      </c>
    </row>
    <row r="58" spans="1:6" x14ac:dyDescent="0.2">
      <c r="D58" s="17" t="s">
        <v>70</v>
      </c>
    </row>
    <row r="59" spans="1:6" x14ac:dyDescent="0.2">
      <c r="D59" s="17" t="s">
        <v>74</v>
      </c>
      <c r="F59" s="17">
        <f>1.74+C53*0.7</f>
        <v>0.36802521082196238</v>
      </c>
    </row>
    <row r="60" spans="1:6" x14ac:dyDescent="0.2">
      <c r="F60" s="17" t="s">
        <v>75</v>
      </c>
    </row>
    <row r="61" spans="1:6" x14ac:dyDescent="0.2">
      <c r="B61" s="17" t="s">
        <v>76</v>
      </c>
    </row>
  </sheetData>
  <sortState xmlns:xlrd2="http://schemas.microsoft.com/office/spreadsheetml/2017/richdata2" ref="A3:A52">
    <sortCondition ref="A3"/>
  </sortState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0</xdr:col>
                <xdr:colOff>711200</xdr:colOff>
                <xdr:row>3</xdr:row>
                <xdr:rowOff>190500</xdr:rowOff>
              </from>
              <to>
                <xdr:col>1</xdr:col>
                <xdr:colOff>889000</xdr:colOff>
                <xdr:row>7</xdr:row>
                <xdr:rowOff>12700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0</xdr:col>
                <xdr:colOff>381000</xdr:colOff>
                <xdr:row>9</xdr:row>
                <xdr:rowOff>190500</xdr:rowOff>
              </from>
              <to>
                <xdr:col>3</xdr:col>
                <xdr:colOff>330200</xdr:colOff>
                <xdr:row>13</xdr:row>
                <xdr:rowOff>152400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>
              <from>
                <xdr:col>0</xdr:col>
                <xdr:colOff>355600</xdr:colOff>
                <xdr:row>17</xdr:row>
                <xdr:rowOff>25400</xdr:rowOff>
              </from>
              <to>
                <xdr:col>3</xdr:col>
                <xdr:colOff>647700</xdr:colOff>
                <xdr:row>20</xdr:row>
                <xdr:rowOff>50800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>
              <from>
                <xdr:col>0</xdr:col>
                <xdr:colOff>444500</xdr:colOff>
                <xdr:row>23</xdr:row>
                <xdr:rowOff>76200</xdr:rowOff>
              </from>
              <to>
                <xdr:col>3</xdr:col>
                <xdr:colOff>50800</xdr:colOff>
                <xdr:row>26</xdr:row>
                <xdr:rowOff>165100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>
              <from>
                <xdr:col>0</xdr:col>
                <xdr:colOff>88900</xdr:colOff>
                <xdr:row>31</xdr:row>
                <xdr:rowOff>190500</xdr:rowOff>
              </from>
              <to>
                <xdr:col>1</xdr:col>
                <xdr:colOff>546100</xdr:colOff>
                <xdr:row>35</xdr:row>
                <xdr:rowOff>139700</xdr:rowOff>
              </to>
            </anchor>
          </objectPr>
        </oleObject>
      </mc:Choice>
      <mc:Fallback>
        <oleObject progId="Equation.3" shapeId="4101" r:id="rId12"/>
      </mc:Fallback>
    </mc:AlternateContent>
    <mc:AlternateContent xmlns:mc="http://schemas.openxmlformats.org/markup-compatibility/2006">
      <mc:Choice Requires="x14">
        <oleObject progId="Equation.3" shapeId="4102" r:id="rId14">
          <objectPr defaultSize="0" autoPict="0" r:id="rId15">
            <anchor moveWithCells="1">
              <from>
                <xdr:col>0</xdr:col>
                <xdr:colOff>165100</xdr:colOff>
                <xdr:row>37</xdr:row>
                <xdr:rowOff>139700</xdr:rowOff>
              </from>
              <to>
                <xdr:col>1</xdr:col>
                <xdr:colOff>660400</xdr:colOff>
                <xdr:row>41</xdr:row>
                <xdr:rowOff>114300</xdr:rowOff>
              </to>
            </anchor>
          </objectPr>
        </oleObject>
      </mc:Choice>
      <mc:Fallback>
        <oleObject progId="Equation.3" shapeId="4102" r:id="rId14"/>
      </mc:Fallback>
    </mc:AlternateContent>
    <mc:AlternateContent xmlns:mc="http://schemas.openxmlformats.org/markup-compatibility/2006">
      <mc:Choice Requires="x14">
        <oleObject progId="Equation.3" shapeId="4103" r:id="rId16">
          <objectPr defaultSize="0" autoPict="0" r:id="rId11">
            <anchor moveWithCells="1">
              <from>
                <xdr:col>0</xdr:col>
                <xdr:colOff>12700</xdr:colOff>
                <xdr:row>53</xdr:row>
                <xdr:rowOff>88900</xdr:rowOff>
              </from>
              <to>
                <xdr:col>2</xdr:col>
                <xdr:colOff>914400</xdr:colOff>
                <xdr:row>56</xdr:row>
                <xdr:rowOff>177800</xdr:rowOff>
              </to>
            </anchor>
          </objectPr>
        </oleObject>
      </mc:Choice>
      <mc:Fallback>
        <oleObject progId="Equation.3" shapeId="4103" r:id="rId16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tabSelected="1" topLeftCell="A8" zoomScale="200" zoomScaleNormal="200" workbookViewId="0">
      <selection activeCell="F19" sqref="F19"/>
    </sheetView>
  </sheetViews>
  <sheetFormatPr baseColWidth="10" defaultColWidth="11.5" defaultRowHeight="16" x14ac:dyDescent="0.2"/>
  <cols>
    <col min="1" max="2" width="11.5" style="3"/>
    <col min="3" max="3" width="14.33203125" style="3" customWidth="1"/>
    <col min="4" max="9" width="11.5" style="3"/>
    <col min="12" max="12" width="12.5" customWidth="1"/>
    <col min="14" max="14" width="13.5" customWidth="1"/>
  </cols>
  <sheetData>
    <row r="1" spans="1:8" ht="19" x14ac:dyDescent="0.25">
      <c r="A1" s="2" t="s">
        <v>44</v>
      </c>
    </row>
    <row r="2" spans="1:8" x14ac:dyDescent="0.2">
      <c r="A2" s="7" t="s">
        <v>46</v>
      </c>
    </row>
    <row r="3" spans="1:8" x14ac:dyDescent="0.2">
      <c r="A3" s="7" t="s">
        <v>47</v>
      </c>
    </row>
    <row r="4" spans="1:8" x14ac:dyDescent="0.2">
      <c r="A4" s="7" t="s">
        <v>48</v>
      </c>
    </row>
    <row r="5" spans="1:8" x14ac:dyDescent="0.2">
      <c r="A5" s="7" t="s">
        <v>49</v>
      </c>
    </row>
    <row r="6" spans="1:8" x14ac:dyDescent="0.2">
      <c r="A6" s="7" t="s">
        <v>50</v>
      </c>
    </row>
    <row r="7" spans="1:8" x14ac:dyDescent="0.2">
      <c r="A7" s="7"/>
      <c r="B7" s="17" t="s">
        <v>67</v>
      </c>
      <c r="C7" s="17"/>
      <c r="D7" s="17"/>
      <c r="E7" s="17"/>
      <c r="F7" s="17"/>
    </row>
    <row r="8" spans="1:8" x14ac:dyDescent="0.2">
      <c r="A8" s="14" t="s">
        <v>45</v>
      </c>
      <c r="B8" s="17" t="s">
        <v>68</v>
      </c>
      <c r="C8" s="17"/>
      <c r="D8" s="17">
        <f>_xlfn.NORM.S.INV(0.025)</f>
        <v>-1.9599639845400538</v>
      </c>
      <c r="E8" s="17" t="s">
        <v>69</v>
      </c>
      <c r="F8" s="17"/>
    </row>
    <row r="9" spans="1:8" x14ac:dyDescent="0.2">
      <c r="A9" s="14">
        <v>39.700000000000003</v>
      </c>
      <c r="C9" s="17" t="s">
        <v>77</v>
      </c>
      <c r="D9" s="19">
        <f>AVERAGE(A9:A108)</f>
        <v>27.191000000000003</v>
      </c>
    </row>
    <row r="10" spans="1:8" x14ac:dyDescent="0.2">
      <c r="A10" s="14">
        <v>28.4</v>
      </c>
      <c r="C10" s="17" t="s">
        <v>78</v>
      </c>
      <c r="D10" s="17">
        <f>_xlfn.STDEV.S(A9:A108)</f>
        <v>8.3728408342905354</v>
      </c>
    </row>
    <row r="11" spans="1:8" x14ac:dyDescent="0.2">
      <c r="A11" s="14">
        <v>15</v>
      </c>
      <c r="F11" s="17" t="s">
        <v>80</v>
      </c>
      <c r="G11" s="7"/>
    </row>
    <row r="12" spans="1:8" x14ac:dyDescent="0.2">
      <c r="A12" s="14">
        <v>26.5</v>
      </c>
      <c r="F12" s="17" t="s">
        <v>71</v>
      </c>
      <c r="G12" s="7"/>
      <c r="H12" s="17">
        <f>D9-D8*D10</f>
        <v>43.601466483495749</v>
      </c>
    </row>
    <row r="13" spans="1:8" x14ac:dyDescent="0.2">
      <c r="A13" s="14">
        <v>46.4</v>
      </c>
      <c r="H13" s="17" t="s">
        <v>79</v>
      </c>
    </row>
    <row r="14" spans="1:8" x14ac:dyDescent="0.2">
      <c r="A14" s="14">
        <v>15.1</v>
      </c>
    </row>
    <row r="15" spans="1:8" x14ac:dyDescent="0.2">
      <c r="A15" s="14">
        <v>38.700000000000003</v>
      </c>
      <c r="F15" s="17" t="s">
        <v>81</v>
      </c>
      <c r="G15" s="7"/>
    </row>
    <row r="16" spans="1:8" x14ac:dyDescent="0.2">
      <c r="A16" s="14">
        <v>28.9</v>
      </c>
      <c r="F16" s="17" t="s">
        <v>74</v>
      </c>
      <c r="G16" s="7"/>
      <c r="H16" s="17">
        <f>D9+D8*D10</f>
        <v>10.780533516504256</v>
      </c>
    </row>
    <row r="17" spans="1:5" x14ac:dyDescent="0.2">
      <c r="A17" s="14">
        <v>21.5</v>
      </c>
      <c r="C17" s="17" t="s">
        <v>82</v>
      </c>
      <c r="D17" s="17"/>
      <c r="E17" s="17"/>
    </row>
    <row r="18" spans="1:5" x14ac:dyDescent="0.2">
      <c r="A18" s="14">
        <v>29.8</v>
      </c>
      <c r="C18" s="17" t="s">
        <v>83</v>
      </c>
      <c r="D18" s="17"/>
      <c r="E18" s="17"/>
    </row>
    <row r="19" spans="1:5" x14ac:dyDescent="0.2">
      <c r="A19" s="14">
        <v>23.6</v>
      </c>
    </row>
    <row r="20" spans="1:5" x14ac:dyDescent="0.2">
      <c r="A20" s="14">
        <v>20.5</v>
      </c>
    </row>
    <row r="21" spans="1:5" x14ac:dyDescent="0.2">
      <c r="A21" s="14">
        <v>31.6</v>
      </c>
    </row>
    <row r="22" spans="1:5" x14ac:dyDescent="0.2">
      <c r="A22" s="14">
        <v>23.4</v>
      </c>
    </row>
    <row r="23" spans="1:5" x14ac:dyDescent="0.2">
      <c r="A23" s="14">
        <v>9.5</v>
      </c>
    </row>
    <row r="24" spans="1:5" x14ac:dyDescent="0.2">
      <c r="A24" s="14">
        <v>31.2</v>
      </c>
    </row>
    <row r="25" spans="1:5" x14ac:dyDescent="0.2">
      <c r="A25" s="14">
        <v>40.6</v>
      </c>
    </row>
    <row r="26" spans="1:5" x14ac:dyDescent="0.2">
      <c r="A26" s="14">
        <v>41.3</v>
      </c>
    </row>
    <row r="27" spans="1:5" x14ac:dyDescent="0.2">
      <c r="A27" s="14">
        <v>38.9</v>
      </c>
    </row>
    <row r="28" spans="1:5" x14ac:dyDescent="0.2">
      <c r="A28" s="14">
        <v>24.1</v>
      </c>
    </row>
    <row r="29" spans="1:5" x14ac:dyDescent="0.2">
      <c r="A29" s="14">
        <v>20.6</v>
      </c>
    </row>
    <row r="30" spans="1:5" x14ac:dyDescent="0.2">
      <c r="A30" s="14">
        <v>19.5</v>
      </c>
    </row>
    <row r="31" spans="1:5" x14ac:dyDescent="0.2">
      <c r="A31" s="14">
        <v>20.6</v>
      </c>
    </row>
    <row r="32" spans="1:5" x14ac:dyDescent="0.2">
      <c r="A32" s="14">
        <v>15.6</v>
      </c>
    </row>
    <row r="33" spans="1:4" x14ac:dyDescent="0.2">
      <c r="A33" s="14">
        <v>15.5</v>
      </c>
    </row>
    <row r="34" spans="1:4" x14ac:dyDescent="0.2">
      <c r="A34" s="14">
        <v>36.799999999999997</v>
      </c>
    </row>
    <row r="35" spans="1:4" x14ac:dyDescent="0.2">
      <c r="A35" s="14">
        <v>29.1</v>
      </c>
    </row>
    <row r="36" spans="1:4" x14ac:dyDescent="0.2">
      <c r="A36" s="14">
        <v>29.3</v>
      </c>
    </row>
    <row r="37" spans="1:4" x14ac:dyDescent="0.2">
      <c r="A37" s="14">
        <v>38</v>
      </c>
    </row>
    <row r="38" spans="1:4" x14ac:dyDescent="0.2">
      <c r="A38" s="14">
        <v>26.5</v>
      </c>
    </row>
    <row r="39" spans="1:4" x14ac:dyDescent="0.2">
      <c r="A39" s="14">
        <v>21.3</v>
      </c>
    </row>
    <row r="40" spans="1:4" x14ac:dyDescent="0.2">
      <c r="A40" s="14">
        <v>32.799999999999997</v>
      </c>
    </row>
    <row r="41" spans="1:4" x14ac:dyDescent="0.2">
      <c r="A41" s="14">
        <v>43.9</v>
      </c>
    </row>
    <row r="42" spans="1:4" x14ac:dyDescent="0.2">
      <c r="A42" s="14">
        <v>35.5</v>
      </c>
    </row>
    <row r="43" spans="1:4" x14ac:dyDescent="0.2">
      <c r="A43" s="14">
        <v>28.7</v>
      </c>
      <c r="D43" s="4"/>
    </row>
    <row r="44" spans="1:4" x14ac:dyDescent="0.2">
      <c r="A44" s="14">
        <v>14.7</v>
      </c>
    </row>
    <row r="45" spans="1:4" x14ac:dyDescent="0.2">
      <c r="A45" s="14">
        <v>21.8</v>
      </c>
    </row>
    <row r="46" spans="1:4" x14ac:dyDescent="0.2">
      <c r="A46" s="14">
        <v>42.4</v>
      </c>
    </row>
    <row r="47" spans="1:4" x14ac:dyDescent="0.2">
      <c r="A47" s="14">
        <v>33.5</v>
      </c>
    </row>
    <row r="48" spans="1:4" x14ac:dyDescent="0.2">
      <c r="A48" s="14">
        <v>17</v>
      </c>
    </row>
    <row r="49" spans="1:1" x14ac:dyDescent="0.2">
      <c r="A49" s="14">
        <v>33</v>
      </c>
    </row>
    <row r="50" spans="1:1" x14ac:dyDescent="0.2">
      <c r="A50" s="14">
        <v>27.2</v>
      </c>
    </row>
    <row r="51" spans="1:1" x14ac:dyDescent="0.2">
      <c r="A51" s="14">
        <v>29.3</v>
      </c>
    </row>
    <row r="52" spans="1:1" x14ac:dyDescent="0.2">
      <c r="A52" s="14">
        <v>13.9</v>
      </c>
    </row>
    <row r="53" spans="1:1" x14ac:dyDescent="0.2">
      <c r="A53" s="14">
        <v>23.2</v>
      </c>
    </row>
    <row r="54" spans="1:1" x14ac:dyDescent="0.2">
      <c r="A54" s="14">
        <v>38.6</v>
      </c>
    </row>
    <row r="55" spans="1:1" x14ac:dyDescent="0.2">
      <c r="A55" s="14">
        <v>23</v>
      </c>
    </row>
    <row r="56" spans="1:1" x14ac:dyDescent="0.2">
      <c r="A56" s="14">
        <v>11.3</v>
      </c>
    </row>
    <row r="57" spans="1:1" x14ac:dyDescent="0.2">
      <c r="A57" s="14">
        <v>21</v>
      </c>
    </row>
    <row r="58" spans="1:1" x14ac:dyDescent="0.2">
      <c r="A58" s="14">
        <v>21</v>
      </c>
    </row>
    <row r="59" spans="1:1" x14ac:dyDescent="0.2">
      <c r="A59" s="14">
        <v>20.3</v>
      </c>
    </row>
    <row r="60" spans="1:1" x14ac:dyDescent="0.2">
      <c r="A60" s="14">
        <v>37.1</v>
      </c>
    </row>
    <row r="61" spans="1:1" x14ac:dyDescent="0.2">
      <c r="A61" s="14">
        <v>22</v>
      </c>
    </row>
    <row r="62" spans="1:1" x14ac:dyDescent="0.2">
      <c r="A62" s="14">
        <v>23.4</v>
      </c>
    </row>
    <row r="63" spans="1:1" x14ac:dyDescent="0.2">
      <c r="A63" s="14">
        <v>35.700000000000003</v>
      </c>
    </row>
    <row r="64" spans="1:1" x14ac:dyDescent="0.2">
      <c r="A64" s="14">
        <v>26.9</v>
      </c>
    </row>
    <row r="65" spans="1:1" x14ac:dyDescent="0.2">
      <c r="A65" s="14">
        <v>15.8</v>
      </c>
    </row>
    <row r="66" spans="1:1" x14ac:dyDescent="0.2">
      <c r="A66" s="14">
        <v>19.7</v>
      </c>
    </row>
    <row r="67" spans="1:1" x14ac:dyDescent="0.2">
      <c r="A67" s="14">
        <v>36.1</v>
      </c>
    </row>
    <row r="68" spans="1:1" x14ac:dyDescent="0.2">
      <c r="A68" s="14">
        <v>32.5</v>
      </c>
    </row>
    <row r="69" spans="1:1" x14ac:dyDescent="0.2">
      <c r="A69" s="14">
        <v>35.299999999999997</v>
      </c>
    </row>
    <row r="70" spans="1:1" x14ac:dyDescent="0.2">
      <c r="A70" s="14">
        <v>37.799999999999997</v>
      </c>
    </row>
    <row r="71" spans="1:1" x14ac:dyDescent="0.2">
      <c r="A71" s="14">
        <v>23.4</v>
      </c>
    </row>
    <row r="72" spans="1:1" x14ac:dyDescent="0.2">
      <c r="A72" s="14">
        <v>26.9</v>
      </c>
    </row>
    <row r="73" spans="1:1" x14ac:dyDescent="0.2">
      <c r="A73" s="14">
        <v>27.1</v>
      </c>
    </row>
    <row r="74" spans="1:1" x14ac:dyDescent="0.2">
      <c r="A74" s="14">
        <v>22.8</v>
      </c>
    </row>
    <row r="75" spans="1:1" x14ac:dyDescent="0.2">
      <c r="A75" s="14">
        <v>21.6</v>
      </c>
    </row>
    <row r="76" spans="1:1" x14ac:dyDescent="0.2">
      <c r="A76" s="14">
        <v>24.4</v>
      </c>
    </row>
    <row r="77" spans="1:1" x14ac:dyDescent="0.2">
      <c r="A77" s="14">
        <v>17</v>
      </c>
    </row>
    <row r="78" spans="1:1" x14ac:dyDescent="0.2">
      <c r="A78" s="14">
        <v>26.5</v>
      </c>
    </row>
    <row r="79" spans="1:1" x14ac:dyDescent="0.2">
      <c r="A79" s="14">
        <v>30.8</v>
      </c>
    </row>
    <row r="80" spans="1:1" x14ac:dyDescent="0.2">
      <c r="A80" s="14">
        <v>21.9</v>
      </c>
    </row>
    <row r="81" spans="1:1" x14ac:dyDescent="0.2">
      <c r="A81" s="14">
        <v>23.8</v>
      </c>
    </row>
    <row r="82" spans="1:1" x14ac:dyDescent="0.2">
      <c r="A82" s="14">
        <v>30</v>
      </c>
    </row>
    <row r="83" spans="1:1" x14ac:dyDescent="0.2">
      <c r="A83" s="14">
        <v>15.1</v>
      </c>
    </row>
    <row r="84" spans="1:1" x14ac:dyDescent="0.2">
      <c r="A84" s="14">
        <v>22.9</v>
      </c>
    </row>
    <row r="85" spans="1:1" x14ac:dyDescent="0.2">
      <c r="A85" s="14">
        <v>24.4</v>
      </c>
    </row>
    <row r="86" spans="1:1" x14ac:dyDescent="0.2">
      <c r="A86" s="14">
        <v>22.7</v>
      </c>
    </row>
    <row r="87" spans="1:1" x14ac:dyDescent="0.2">
      <c r="A87" s="14">
        <v>27.7</v>
      </c>
    </row>
    <row r="88" spans="1:1" x14ac:dyDescent="0.2">
      <c r="A88" s="14">
        <v>18.3</v>
      </c>
    </row>
    <row r="89" spans="1:1" x14ac:dyDescent="0.2">
      <c r="A89" s="14">
        <v>22.1</v>
      </c>
    </row>
    <row r="90" spans="1:1" x14ac:dyDescent="0.2">
      <c r="A90" s="14">
        <v>43.8</v>
      </c>
    </row>
    <row r="91" spans="1:1" x14ac:dyDescent="0.2">
      <c r="A91" s="14">
        <v>24.5</v>
      </c>
    </row>
    <row r="92" spans="1:1" x14ac:dyDescent="0.2">
      <c r="A92" s="14">
        <v>34.9</v>
      </c>
    </row>
    <row r="93" spans="1:1" x14ac:dyDescent="0.2">
      <c r="A93" s="14">
        <v>27</v>
      </c>
    </row>
    <row r="94" spans="1:1" x14ac:dyDescent="0.2">
      <c r="A94" s="14">
        <v>25.2</v>
      </c>
    </row>
    <row r="95" spans="1:1" x14ac:dyDescent="0.2">
      <c r="A95" s="14">
        <v>23.4</v>
      </c>
    </row>
    <row r="96" spans="1:1" x14ac:dyDescent="0.2">
      <c r="A96" s="14">
        <v>30.8</v>
      </c>
    </row>
    <row r="97" spans="1:1" x14ac:dyDescent="0.2">
      <c r="A97" s="14">
        <v>29</v>
      </c>
    </row>
    <row r="98" spans="1:1" x14ac:dyDescent="0.2">
      <c r="A98" s="14">
        <v>19.5</v>
      </c>
    </row>
    <row r="99" spans="1:1" x14ac:dyDescent="0.2">
      <c r="A99" s="14">
        <v>24</v>
      </c>
    </row>
    <row r="100" spans="1:1" x14ac:dyDescent="0.2">
      <c r="A100" s="14">
        <v>16.399999999999999</v>
      </c>
    </row>
    <row r="101" spans="1:1" x14ac:dyDescent="0.2">
      <c r="A101" s="14">
        <v>50.3</v>
      </c>
    </row>
    <row r="102" spans="1:1" x14ac:dyDescent="0.2">
      <c r="A102" s="14">
        <v>20.6</v>
      </c>
    </row>
    <row r="103" spans="1:1" x14ac:dyDescent="0.2">
      <c r="A103" s="14">
        <v>34.700000000000003</v>
      </c>
    </row>
    <row r="104" spans="1:1" x14ac:dyDescent="0.2">
      <c r="A104" s="14">
        <v>30.2</v>
      </c>
    </row>
    <row r="105" spans="1:1" x14ac:dyDescent="0.2">
      <c r="A105" s="14">
        <v>29.9</v>
      </c>
    </row>
    <row r="106" spans="1:1" x14ac:dyDescent="0.2">
      <c r="A106" s="14">
        <v>32.9</v>
      </c>
    </row>
    <row r="107" spans="1:1" x14ac:dyDescent="0.2">
      <c r="A107" s="14">
        <v>39.4</v>
      </c>
    </row>
    <row r="108" spans="1:1" x14ac:dyDescent="0.2">
      <c r="A108" s="14">
        <v>31.3</v>
      </c>
    </row>
  </sheetData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457200</xdr:colOff>
                <xdr:row>10</xdr:row>
                <xdr:rowOff>38100</xdr:rowOff>
              </from>
              <to>
                <xdr:col>4</xdr:col>
                <xdr:colOff>381000</xdr:colOff>
                <xdr:row>13</xdr:row>
                <xdr:rowOff>127000</xdr:rowOff>
              </to>
            </anchor>
          </objectPr>
        </oleObject>
      </mc:Choice>
      <mc:Fallback>
        <oleObject progId="Equation.3" shapeId="5121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Estimating Population Mean</vt:lpstr>
      <vt:lpstr>Interval Estimator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cp:lastPrinted>2014-11-25T16:41:00Z</cp:lastPrinted>
  <dcterms:created xsi:type="dcterms:W3CDTF">2011-01-25T07:38:31Z</dcterms:created>
  <dcterms:modified xsi:type="dcterms:W3CDTF">2020-04-28T13:08:17Z</dcterms:modified>
</cp:coreProperties>
</file>