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6"/>
  <workbookPr autoCompressPictures="0" defaultThemeVersion="124226"/>
  <xr:revisionPtr revIDLastSave="9" documentId="11_2869BB8663D7CB8CC8E71163947534A99A1FBF3E" xr6:coauthVersionLast="45" xr6:coauthVersionMax="45" xr10:uidLastSave="{64BC6323-B68D-5B40-9590-61A365949F74}"/>
  <bookViews>
    <workbookView xWindow="0" yWindow="0" windowWidth="15480" windowHeight="11640" tabRatio="644" activeTab="1" xr2:uid="{00000000-000D-0000-FFFF-FFFF00000000}"/>
  </bookViews>
  <sheets>
    <sheet name="Sample Dist. of Means" sheetId="2" r:id="rId1"/>
    <sheet name="Examples" sheetId="3" r:id="rId2"/>
    <sheet name="Sheet2" sheetId="7" r:id="rId3"/>
    <sheet name="Sheet1" sheetId="6" r:id="rId4"/>
    <sheet name="Simulation Example" sheetId="5" r:id="rId5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3" l="1"/>
  <c r="P15" i="5"/>
  <c r="E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K9" i="6"/>
  <c r="K8" i="6"/>
  <c r="K3" i="6"/>
  <c r="F2" i="6"/>
  <c r="K2" i="6"/>
  <c r="K4" i="6"/>
  <c r="K6" i="6"/>
  <c r="F3" i="6"/>
  <c r="F4" i="6"/>
  <c r="F5" i="6"/>
  <c r="F6" i="6"/>
  <c r="F7" i="6"/>
  <c r="F8" i="6"/>
  <c r="F9" i="6"/>
  <c r="F10" i="6"/>
  <c r="F11" i="6"/>
  <c r="F12" i="6"/>
  <c r="F13" i="6"/>
  <c r="F14" i="6"/>
  <c r="K5" i="6"/>
  <c r="D23" i="3"/>
  <c r="C21" i="3"/>
  <c r="C20" i="3"/>
  <c r="C19" i="3"/>
  <c r="F10" i="3"/>
  <c r="B7" i="3"/>
  <c r="B15" i="2"/>
  <c r="B16" i="2"/>
  <c r="C15" i="2"/>
  <c r="C16" i="2"/>
  <c r="D15" i="2"/>
  <c r="D16" i="2"/>
  <c r="E15" i="2"/>
  <c r="E16" i="2"/>
  <c r="F15" i="2"/>
  <c r="F16" i="2"/>
  <c r="G15" i="2"/>
  <c r="G16" i="2"/>
  <c r="C19" i="2"/>
  <c r="C20" i="2"/>
  <c r="K40" i="2"/>
  <c r="G27" i="2"/>
  <c r="G28" i="2"/>
  <c r="G29" i="2"/>
  <c r="G30" i="2"/>
  <c r="G31" i="2"/>
  <c r="G32" i="2"/>
  <c r="G33" i="2"/>
  <c r="G34" i="2"/>
  <c r="G35" i="2"/>
  <c r="G36" i="2"/>
  <c r="G37" i="2"/>
  <c r="H39" i="2"/>
  <c r="H28" i="2"/>
  <c r="H29" i="2"/>
  <c r="H30" i="2"/>
  <c r="H31" i="2"/>
  <c r="H32" i="2"/>
  <c r="H33" i="2"/>
  <c r="H34" i="2"/>
  <c r="H35" i="2"/>
  <c r="H36" i="2"/>
  <c r="H37" i="2"/>
  <c r="H27" i="2"/>
  <c r="I27" i="2"/>
  <c r="I28" i="2"/>
  <c r="I29" i="2"/>
  <c r="I30" i="2"/>
  <c r="I31" i="2"/>
  <c r="I32" i="2"/>
  <c r="I33" i="2"/>
  <c r="I34" i="2"/>
  <c r="I35" i="2"/>
  <c r="I36" i="2"/>
  <c r="I37" i="2"/>
  <c r="H40" i="2"/>
  <c r="F39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26" i="2"/>
  <c r="C18" i="2"/>
</calcChain>
</file>

<file path=xl/sharedStrings.xml><?xml version="1.0" encoding="utf-8"?>
<sst xmlns="http://schemas.openxmlformats.org/spreadsheetml/2006/main" count="108" uniqueCount="104">
  <si>
    <t>Example 1</t>
  </si>
  <si>
    <t>Example 2</t>
  </si>
  <si>
    <t>7.3 Sample Mean</t>
  </si>
  <si>
    <t>The process involved in sampling distribution:</t>
  </si>
  <si>
    <t>1) Parameters describe populations</t>
  </si>
  <si>
    <t>2) Parameters are almost always unknown</t>
  </si>
  <si>
    <t>3) Take a random sample of a population to obtain the necessary data</t>
  </si>
  <si>
    <t>4) Calculate one or more statistics from the data</t>
  </si>
  <si>
    <t>Motivational Example:</t>
  </si>
  <si>
    <t>Consider rolling a fair dice infinitelly many times.</t>
  </si>
  <si>
    <t>Known:</t>
  </si>
  <si>
    <t>x</t>
  </si>
  <si>
    <t>p(x)</t>
  </si>
  <si>
    <t>mean=</t>
  </si>
  <si>
    <t>variance=</t>
  </si>
  <si>
    <t>st. dev.=</t>
  </si>
  <si>
    <t>Now, pretend that we do not know above information:</t>
  </si>
  <si>
    <t>Consider all sample size of 2 and their means.</t>
  </si>
  <si>
    <t>SAMPLE</t>
  </si>
  <si>
    <t>MEAN</t>
  </si>
  <si>
    <t>x^bar</t>
  </si>
  <si>
    <t>p(x^bar)</t>
  </si>
  <si>
    <t>SAMPLING DISTRIBUTION OF MEANS</t>
  </si>
  <si>
    <t>Questions:</t>
  </si>
  <si>
    <t>1) X is different from X^bar. How about mean and variance of each?</t>
  </si>
  <si>
    <t>2) Is there any relationship between variance of sampling distribution of means and variance of the population?</t>
  </si>
  <si>
    <t>3) What happens if we increase the number of samples?</t>
  </si>
  <si>
    <t>Suppose that X1 and X2 constitute a sample of size 2 from a population</t>
  </si>
  <si>
    <t>in which a typical value X is equal to either 1 or 2 with respective</t>
  </si>
  <si>
    <t>probabilities</t>
  </si>
  <si>
    <t>P{X = 1} = 0.7 P{X = 2} = 0.3</t>
  </si>
  <si>
    <t>(a) Compute E[X].</t>
  </si>
  <si>
    <t>(b) Compute Var(X).</t>
  </si>
  <si>
    <t>(c) What are the possible values of X = (X1 + X2) /2?</t>
  </si>
  <si>
    <t>(d) Determine the probabilities that X assumes the values in (c).</t>
  </si>
  <si>
    <t>(e) Using (d), directly compute E[X] and Var(X).</t>
  </si>
  <si>
    <t>(f) Are your answers to (a), (b), and (e) consistent with the formulas</t>
  </si>
  <si>
    <t>presented in this section?</t>
  </si>
  <si>
    <t>The lifetime of a certain type of electric bulb has expected value 475</t>
  </si>
  <si>
    <t>hours and standard deviation 60 hours. Determine the expected value</t>
  </si>
  <si>
    <t>and standard deviation of the sample mean of</t>
  </si>
  <si>
    <t>such lightbulbs.</t>
  </si>
  <si>
    <t>(a) 100</t>
  </si>
  <si>
    <t>(b) 200</t>
  </si>
  <si>
    <t>(c) 400</t>
  </si>
  <si>
    <t>Example:</t>
  </si>
  <si>
    <t>In this example, we sample from a normal population whose mean is 100 and whose standard deviation is 25.</t>
  </si>
  <si>
    <t>We use sample size of 4.</t>
  </si>
  <si>
    <t>1) Click Tools, Data Analysis…., and Random Number Generation.</t>
  </si>
  <si>
    <t>2) Type 4 to specify the Number of Variables and 1000 to specify the number of Random Vaiables.</t>
  </si>
  <si>
    <t>3) Click Normal distribution. Specify Mean 100 and Standard Deviation 25.</t>
  </si>
  <si>
    <t>4) Specify New Worksheet Ply (the default).</t>
  </si>
  <si>
    <t>6) Draw the histogram, and calculate the mean and standard deviation of the sample means in the specific column.</t>
  </si>
  <si>
    <t>1) Does it appear that the sampling distribution is normal?</t>
  </si>
  <si>
    <t>What did the computer print?</t>
  </si>
  <si>
    <t>3) Discuss the significance of your experiment?</t>
  </si>
  <si>
    <t>REPEAT THIS SIMULATION USING SAMPLE SIZE 9?</t>
  </si>
  <si>
    <t>5) Move to cell E1 and type =AVERAGE(A1:D1) then drag he cell to fill the rest of the column E.</t>
  </si>
  <si>
    <t>(x-u)^2</t>
  </si>
  <si>
    <t>(x-u)^2*p(x)</t>
  </si>
  <si>
    <t>(x^bar)*(p(x^bar))</t>
  </si>
  <si>
    <t>Mean of x^bar</t>
  </si>
  <si>
    <t>Variance of x^bar</t>
  </si>
  <si>
    <t>x^bar-mean^2</t>
  </si>
  <si>
    <t>G26*F26</t>
  </si>
  <si>
    <t>this is (1.7078^2)/2</t>
  </si>
  <si>
    <t xml:space="preserve">The standard deviation of the sample means,    </t>
  </si>
  <si>
    <t xml:space="preserve">divided by the square root of the sample size, n.  </t>
  </si>
  <si>
    <t xml:space="preserve"> is equal to the population standard deviation, σ,    </t>
  </si>
  <si>
    <t>Var(X)=E((X-u)^2) = (1-1.3)^2*(.7)+(2-1.3)^*(.3)</t>
  </si>
  <si>
    <t>To obtain the probability distribution of the sample mean (X1 + X2)/2, note</t>
  </si>
  <si>
    <t>that the pair of values X1, X2 can assume any of four possible pairs of values</t>
  </si>
  <si>
    <t>i</t>
  </si>
  <si>
    <t>P(X=i)</t>
  </si>
  <si>
    <t>P(1,1)=</t>
  </si>
  <si>
    <t>P(1,2)=P(2,1)=</t>
  </si>
  <si>
    <t>P(2,2)=</t>
  </si>
  <si>
    <t>(1, 1), (1, 2), (2, 1), (2, 2) so i= 1, 1.5 or 2 which are the possible mean values</t>
  </si>
  <si>
    <t>.3*.3</t>
  </si>
  <si>
    <t>.7*.7</t>
  </si>
  <si>
    <t>.3*.7+.7*.3</t>
  </si>
  <si>
    <t xml:space="preserve">E(X)= 1*(.49)+1.5*(.42)+2*(.09) = </t>
  </si>
  <si>
    <t>VAR(X)=(1-1.5)^2*(.49)+(1.5-1.5)^2*(.42)+(2-1/5)^2*(.09)</t>
  </si>
  <si>
    <t>(a) E[X] = 475 hours; SD(X ) = 60/SQRT(100) = 6</t>
  </si>
  <si>
    <t>(b) E[X] = 475 hours; SD(X ) = 60/SQRT(200) = 4.2426</t>
  </si>
  <si>
    <t>(c) E[X] = 475 hours; SD(X ) = 60/SQRT(400) = 3</t>
  </si>
  <si>
    <t>Max=</t>
  </si>
  <si>
    <t>Min=</t>
  </si>
  <si>
    <t>range</t>
  </si>
  <si>
    <t># bins</t>
  </si>
  <si>
    <t>Bins</t>
  </si>
  <si>
    <t>bin size</t>
  </si>
  <si>
    <t>x^bars</t>
  </si>
  <si>
    <t>More</t>
  </si>
  <si>
    <t>Frequency</t>
  </si>
  <si>
    <t xml:space="preserve">Mean = </t>
  </si>
  <si>
    <t>S.D.</t>
  </si>
  <si>
    <t>Yes</t>
  </si>
  <si>
    <t>mean about 100, s.d. about 25/2</t>
  </si>
  <si>
    <t>standard deviation of the sampling distribution of the mean?</t>
  </si>
  <si>
    <t xml:space="preserve">2) What did you anticipate seeing when the computer printed the mean and </t>
  </si>
  <si>
    <t>E[X] = μ and Var(X) = σ^2/2.</t>
  </si>
  <si>
    <t>Yes!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</si>
</sst>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6" fillId="0" borderId="0" xfId="0" applyFont="1"/>
    <xf numFmtId="0" fontId="9" fillId="0" borderId="0" xfId="0" applyFont="1"/>
    <xf numFmtId="0" fontId="5" fillId="0" borderId="0" xfId="0" applyFont="1"/>
    <xf numFmtId="0" fontId="4" fillId="0" borderId="0" xfId="0" applyFont="1"/>
    <xf numFmtId="0" fontId="5" fillId="0" borderId="0" xfId="0" applyFont="1" applyBorder="1"/>
    <xf numFmtId="0" fontId="3" fillId="0" borderId="0" xfId="0" applyFont="1"/>
    <xf numFmtId="0" fontId="3" fillId="0" borderId="0" xfId="0" applyFont="1" applyBorder="1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1" xfId="0" applyFont="1" applyBorder="1"/>
    <xf numFmtId="12" fontId="3" fillId="0" borderId="1" xfId="0" applyNumberFormat="1" applyFont="1" applyBorder="1"/>
    <xf numFmtId="0" fontId="3" fillId="2" borderId="0" xfId="0" applyFont="1" applyFill="1"/>
    <xf numFmtId="13" fontId="3" fillId="0" borderId="0" xfId="0" applyNumberFormat="1" applyFont="1"/>
    <xf numFmtId="0" fontId="11" fillId="0" borderId="0" xfId="0" applyFont="1"/>
    <xf numFmtId="0" fontId="11" fillId="0" borderId="0" xfId="0" applyFont="1" applyFill="1" applyBorder="1"/>
    <xf numFmtId="12" fontId="10" fillId="0" borderId="0" xfId="0" applyNumberFormat="1" applyFont="1"/>
    <xf numFmtId="12" fontId="11" fillId="0" borderId="0" xfId="0" applyNumberFormat="1" applyFont="1"/>
    <xf numFmtId="13" fontId="11" fillId="0" borderId="0" xfId="0" applyNumberFormat="1" applyFont="1"/>
    <xf numFmtId="0" fontId="11" fillId="0" borderId="0" xfId="0" applyNumberFormat="1" applyFont="1"/>
    <xf numFmtId="0" fontId="10" fillId="0" borderId="0" xfId="0" applyFont="1"/>
    <xf numFmtId="0" fontId="11" fillId="0" borderId="0" xfId="0" applyFont="1" applyAlignment="1">
      <alignment horizontal="center"/>
    </xf>
    <xf numFmtId="2" fontId="3" fillId="0" borderId="0" xfId="0" applyNumberFormat="1" applyFon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12" fillId="0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3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3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left" vertical="center" readingOrder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/>
    <xf numFmtId="0" fontId="0" fillId="0" borderId="0" xfId="0" applyBorder="1" applyAlignment="1"/>
    <xf numFmtId="0" fontId="0" fillId="0" borderId="0" xfId="0" applyAlignment="1"/>
  </cellXfs>
  <cellStyles count="77">
    <cellStyle name="Followed Hyperlink" xfId="68" builtinId="9" hidden="1"/>
    <cellStyle name="Followed Hyperlink" xfId="72" builtinId="9" hidden="1"/>
    <cellStyle name="Followed Hyperlink" xfId="76" builtinId="9" hidden="1"/>
    <cellStyle name="Followed Hyperlink" xfId="74" builtinId="9" hidden="1"/>
    <cellStyle name="Followed Hyperlink" xfId="70" builtinId="9" hidden="1"/>
    <cellStyle name="Followed Hyperlink" xfId="66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2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51" builtinId="8" hidden="1"/>
    <cellStyle name="Hyperlink" xfId="53" builtinId="8" hidden="1"/>
    <cellStyle name="Hyperlink" xfId="57" builtinId="8" hidden="1"/>
    <cellStyle name="Hyperlink" xfId="59" builtinId="8" hidden="1"/>
    <cellStyle name="Hyperlink" xfId="61" builtinId="8" hidden="1"/>
    <cellStyle name="Hyperlink" xfId="65" builtinId="8" hidden="1"/>
    <cellStyle name="Hyperlink" xfId="67" builtinId="8" hidden="1"/>
    <cellStyle name="Hyperlink" xfId="69" builtinId="8" hidden="1"/>
    <cellStyle name="Hyperlink" xfId="73" builtinId="8" hidden="1"/>
    <cellStyle name="Hyperlink" xfId="75" builtinId="8" hidden="1"/>
    <cellStyle name="Hyperlink" xfId="71" builtinId="8" hidden="1"/>
    <cellStyle name="Hyperlink" xfId="63" builtinId="8" hidden="1"/>
    <cellStyle name="Hyperlink" xfId="55" builtinId="8" hidden="1"/>
    <cellStyle name="Hyperlink" xfId="21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39" builtinId="8" hidden="1"/>
    <cellStyle name="Hyperlink" xfId="23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5" builtinId="8" hidden="1"/>
    <cellStyle name="Hyperlink" xfId="7" builtinId="8" hidden="1"/>
    <cellStyle name="Hyperlink" xfId="9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Sheet2!$A$2:$A$15</c:f>
              <c:strCache>
                <c:ptCount val="14"/>
                <c:pt idx="0">
                  <c:v>59.25934115</c:v>
                </c:pt>
                <c:pt idx="1">
                  <c:v>65.79752685</c:v>
                </c:pt>
                <c:pt idx="2">
                  <c:v>72.33571255</c:v>
                </c:pt>
                <c:pt idx="3">
                  <c:v>78.87389824</c:v>
                </c:pt>
                <c:pt idx="4">
                  <c:v>85.41208394</c:v>
                </c:pt>
                <c:pt idx="5">
                  <c:v>91.95026964</c:v>
                </c:pt>
                <c:pt idx="6">
                  <c:v>98.48845533</c:v>
                </c:pt>
                <c:pt idx="7">
                  <c:v>105.026641</c:v>
                </c:pt>
                <c:pt idx="8">
                  <c:v>111.5648267</c:v>
                </c:pt>
                <c:pt idx="9">
                  <c:v>118.1030124</c:v>
                </c:pt>
                <c:pt idx="10">
                  <c:v>124.6411981</c:v>
                </c:pt>
                <c:pt idx="11">
                  <c:v>131.1793838</c:v>
                </c:pt>
                <c:pt idx="12">
                  <c:v>137.7175695</c:v>
                </c:pt>
                <c:pt idx="13">
                  <c:v>More</c:v>
                </c:pt>
              </c:strCache>
            </c:strRef>
          </c:cat>
          <c:val>
            <c:numRef>
              <c:f>Sheet2!$B$2:$B$15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16</c:v>
                </c:pt>
                <c:pt idx="3">
                  <c:v>32</c:v>
                </c:pt>
                <c:pt idx="4">
                  <c:v>80</c:v>
                </c:pt>
                <c:pt idx="5">
                  <c:v>138</c:v>
                </c:pt>
                <c:pt idx="6">
                  <c:v>169</c:v>
                </c:pt>
                <c:pt idx="7">
                  <c:v>208</c:v>
                </c:pt>
                <c:pt idx="8">
                  <c:v>178</c:v>
                </c:pt>
                <c:pt idx="9">
                  <c:v>95</c:v>
                </c:pt>
                <c:pt idx="10">
                  <c:v>62</c:v>
                </c:pt>
                <c:pt idx="11">
                  <c:v>16</c:v>
                </c:pt>
                <c:pt idx="12">
                  <c:v>4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3D-7C4A-BF8E-7F38666EE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609792"/>
        <c:axId val="222611712"/>
      </c:barChart>
      <c:catAx>
        <c:axId val="22260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2611712"/>
        <c:crosses val="autoZero"/>
        <c:auto val="1"/>
        <c:lblAlgn val="ctr"/>
        <c:lblOffset val="100"/>
        <c:noMultiLvlLbl val="0"/>
      </c:catAx>
      <c:valAx>
        <c:axId val="222611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2609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749300</xdr:colOff>
      <xdr:row>2</xdr:row>
      <xdr:rowOff>0</xdr:rowOff>
    </xdr:from>
    <xdr:to>
      <xdr:col>4</xdr:col>
      <xdr:colOff>371475</xdr:colOff>
      <xdr:row>3</xdr:row>
      <xdr:rowOff>127000</xdr:rowOff>
    </xdr:to>
    <xdr:sp macro="" textlink="">
      <xdr:nvSpPr>
        <xdr:cNvPr id="2060" name="Object 1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16</xdr:row>
          <xdr:rowOff>171450</xdr:rowOff>
        </xdr:from>
        <xdr:to>
          <xdr:col>6</xdr:col>
          <xdr:colOff>161925</xdr:colOff>
          <xdr:row>18</xdr:row>
          <xdr:rowOff>104775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18</xdr:row>
          <xdr:rowOff>171450</xdr:rowOff>
        </xdr:from>
        <xdr:to>
          <xdr:col>6</xdr:col>
          <xdr:colOff>866775</xdr:colOff>
          <xdr:row>20</xdr:row>
          <xdr:rowOff>161925</xdr:rowOff>
        </xdr:to>
        <xdr:sp macro="" textlink="">
          <xdr:nvSpPr>
            <xdr:cNvPr id="2" name="Object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809625</xdr:colOff>
          <xdr:row>20</xdr:row>
          <xdr:rowOff>66675</xdr:rowOff>
        </xdr:from>
        <xdr:to>
          <xdr:col>8</xdr:col>
          <xdr:colOff>542925</xdr:colOff>
          <xdr:row>22</xdr:row>
          <xdr:rowOff>76200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981075</xdr:colOff>
          <xdr:row>22</xdr:row>
          <xdr:rowOff>85725</xdr:rowOff>
        </xdr:from>
        <xdr:to>
          <xdr:col>8</xdr:col>
          <xdr:colOff>180975</xdr:colOff>
          <xdr:row>24</xdr:row>
          <xdr:rowOff>114300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514350</xdr:colOff>
      <xdr:row>49</xdr:row>
      <xdr:rowOff>69850</xdr:rowOff>
    </xdr:from>
    <xdr:to>
      <xdr:col>8</xdr:col>
      <xdr:colOff>723900</xdr:colOff>
      <xdr:row>66</xdr:row>
      <xdr:rowOff>44450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950" y="10004425"/>
          <a:ext cx="4514850" cy="33750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742950</xdr:colOff>
          <xdr:row>54</xdr:row>
          <xdr:rowOff>76200</xdr:rowOff>
        </xdr:from>
        <xdr:to>
          <xdr:col>9</xdr:col>
          <xdr:colOff>247650</xdr:colOff>
          <xdr:row>60</xdr:row>
          <xdr:rowOff>47625</xdr:rowOff>
        </xdr:to>
        <xdr:sp macro="" textlink="">
          <xdr:nvSpPr>
            <xdr:cNvPr id="2066" name="Object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104774</xdr:colOff>
      <xdr:row>1</xdr:row>
      <xdr:rowOff>9525</xdr:rowOff>
    </xdr:from>
    <xdr:to>
      <xdr:col>12</xdr:col>
      <xdr:colOff>133350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topLeftCell="A14" workbookViewId="0">
      <selection activeCell="H27" sqref="H27"/>
    </sheetView>
  </sheetViews>
  <sheetFormatPr defaultColWidth="11.43359375" defaultRowHeight="15" x14ac:dyDescent="0.2"/>
  <cols>
    <col min="1" max="1" width="9.81640625" customWidth="1"/>
    <col min="2" max="2" width="8.33984375" customWidth="1"/>
    <col min="3" max="4" width="8.203125" customWidth="1"/>
    <col min="5" max="5" width="12.375" customWidth="1"/>
    <col min="6" max="6" width="11.97265625" customWidth="1"/>
    <col min="7" max="7" width="17.890625" customWidth="1"/>
    <col min="8" max="8" width="14.125" customWidth="1"/>
  </cols>
  <sheetData>
    <row r="1" spans="1:10" s="3" customFormat="1" ht="25.5" x14ac:dyDescent="0.35">
      <c r="A1" s="1" t="s">
        <v>2</v>
      </c>
      <c r="B1" s="5"/>
      <c r="C1" s="5"/>
      <c r="E1" s="4"/>
      <c r="G1" s="4"/>
      <c r="H1" s="4"/>
    </row>
    <row r="2" spans="1:10" s="3" customFormat="1" x14ac:dyDescent="0.2">
      <c r="A2" s="7"/>
      <c r="B2" s="7"/>
      <c r="C2" s="7"/>
      <c r="D2" s="6"/>
      <c r="E2" s="6"/>
      <c r="F2" s="6"/>
      <c r="G2" s="6"/>
      <c r="H2" s="6"/>
      <c r="I2" s="6"/>
      <c r="J2" s="6"/>
    </row>
    <row r="3" spans="1:10" x14ac:dyDescent="0.2">
      <c r="A3" s="9" t="s">
        <v>3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">
      <c r="A4" s="9" t="s">
        <v>4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">
      <c r="A5" s="9" t="s">
        <v>5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">
      <c r="A6" s="9" t="s">
        <v>6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">
      <c r="A7" s="9" t="s">
        <v>7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x14ac:dyDescent="0.2">
      <c r="A9" s="9" t="s">
        <v>8</v>
      </c>
      <c r="B9" s="6"/>
      <c r="C9" s="6"/>
      <c r="D9" s="6"/>
      <c r="E9" s="6"/>
      <c r="F9" s="6"/>
      <c r="G9" s="6"/>
      <c r="H9" s="6"/>
      <c r="I9" s="6"/>
      <c r="J9" s="6"/>
    </row>
    <row r="10" spans="1:10" x14ac:dyDescent="0.2">
      <c r="A10" s="9" t="s">
        <v>9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2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">
      <c r="A12" s="9" t="s">
        <v>10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2">
      <c r="A13" s="10" t="s">
        <v>11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6"/>
      <c r="I13" s="6"/>
      <c r="J13" s="6"/>
    </row>
    <row r="14" spans="1:10" x14ac:dyDescent="0.2">
      <c r="A14" s="10" t="s">
        <v>12</v>
      </c>
      <c r="B14" s="12">
        <v>0.16666666666666666</v>
      </c>
      <c r="C14" s="12">
        <v>0.16666666666666666</v>
      </c>
      <c r="D14" s="12">
        <v>0.16666666666666666</v>
      </c>
      <c r="E14" s="12">
        <v>0.16666666666666666</v>
      </c>
      <c r="F14" s="12">
        <v>0.16666666666666666</v>
      </c>
      <c r="G14" s="12">
        <v>0.16666666666666666</v>
      </c>
      <c r="H14" s="6"/>
      <c r="I14" s="6"/>
      <c r="J14" s="6"/>
    </row>
    <row r="15" spans="1:10" x14ac:dyDescent="0.2">
      <c r="A15" s="15" t="s">
        <v>58</v>
      </c>
      <c r="B15" s="15">
        <f>(B13-3.5)^2</f>
        <v>6.25</v>
      </c>
      <c r="C15" s="15">
        <f>(C13-3.5)^2</f>
        <v>2.25</v>
      </c>
      <c r="D15" s="15">
        <f t="shared" ref="D15:G15" si="0">(D13-3.5)^2</f>
        <v>0.25</v>
      </c>
      <c r="E15" s="15">
        <f t="shared" si="0"/>
        <v>0.25</v>
      </c>
      <c r="F15" s="15">
        <f t="shared" si="0"/>
        <v>2.25</v>
      </c>
      <c r="G15" s="15">
        <f t="shared" si="0"/>
        <v>6.25</v>
      </c>
      <c r="H15" s="6"/>
      <c r="I15" s="6"/>
      <c r="J15" s="6"/>
    </row>
    <row r="16" spans="1:10" x14ac:dyDescent="0.2">
      <c r="A16" s="16" t="s">
        <v>59</v>
      </c>
      <c r="B16" s="17">
        <f>B14*B15</f>
        <v>1.0416666666666665</v>
      </c>
      <c r="C16" s="17">
        <f t="shared" ref="C16:G16" si="1">C14*C15</f>
        <v>0.375</v>
      </c>
      <c r="D16" s="17">
        <f t="shared" si="1"/>
        <v>4.1666666666666664E-2</v>
      </c>
      <c r="E16" s="17">
        <f t="shared" si="1"/>
        <v>4.1666666666666664E-2</v>
      </c>
      <c r="F16" s="17">
        <f t="shared" si="1"/>
        <v>0.375</v>
      </c>
      <c r="G16" s="17">
        <f t="shared" si="1"/>
        <v>1.0416666666666665</v>
      </c>
      <c r="H16" s="6"/>
      <c r="I16" s="6"/>
      <c r="J16" s="6"/>
    </row>
    <row r="17" spans="1:10" x14ac:dyDescent="0.2">
      <c r="E17" s="6"/>
      <c r="F17" s="6"/>
      <c r="G17" s="6"/>
      <c r="H17" s="6"/>
      <c r="I17" s="6"/>
      <c r="J17" s="6"/>
    </row>
    <row r="18" spans="1:10" x14ac:dyDescent="0.2">
      <c r="A18" s="9" t="s">
        <v>13</v>
      </c>
      <c r="B18" s="6"/>
      <c r="C18" s="18">
        <f>B13*B14+C13*C14+D13*D14+E13*E14+F13*F14+G13*G14</f>
        <v>3.5</v>
      </c>
      <c r="D18" s="6"/>
      <c r="E18" s="6"/>
      <c r="F18" s="6"/>
      <c r="G18" s="6"/>
      <c r="H18" s="6"/>
      <c r="I18" s="6"/>
      <c r="J18" s="6"/>
    </row>
    <row r="19" spans="1:10" x14ac:dyDescent="0.2">
      <c r="A19" s="9" t="s">
        <v>14</v>
      </c>
      <c r="B19" s="6"/>
      <c r="C19" s="18">
        <f>SUM(B16:G16)</f>
        <v>2.9166666666666665</v>
      </c>
      <c r="D19" s="6"/>
      <c r="E19" s="6"/>
      <c r="F19" s="6"/>
      <c r="G19" s="6"/>
      <c r="H19" s="6"/>
      <c r="I19" s="6"/>
      <c r="J19" s="6"/>
    </row>
    <row r="20" spans="1:10" x14ac:dyDescent="0.2">
      <c r="A20" s="9" t="s">
        <v>15</v>
      </c>
      <c r="B20" s="6"/>
      <c r="C20" s="15">
        <f>SQRT(C19)</f>
        <v>1.707825127659933</v>
      </c>
      <c r="D20" s="6"/>
      <c r="E20" s="6"/>
      <c r="F20" s="6"/>
      <c r="G20" s="6"/>
      <c r="H20" s="6"/>
      <c r="I20" s="6"/>
      <c r="J20" s="6"/>
    </row>
    <row r="21" spans="1:10" x14ac:dyDescent="0.2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x14ac:dyDescent="0.2">
      <c r="A22" s="9" t="s">
        <v>16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2">
      <c r="A23" s="9" t="s">
        <v>17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2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">
      <c r="A25" s="36" t="s">
        <v>18</v>
      </c>
      <c r="B25" s="37"/>
      <c r="C25" s="9" t="s">
        <v>19</v>
      </c>
      <c r="D25" s="13"/>
      <c r="E25" s="38" t="s">
        <v>22</v>
      </c>
      <c r="F25" s="39"/>
      <c r="G25" s="40"/>
      <c r="H25" s="6"/>
      <c r="I25" s="6"/>
      <c r="J25" s="6"/>
    </row>
    <row r="26" spans="1:10" x14ac:dyDescent="0.2">
      <c r="A26" s="9">
        <v>1</v>
      </c>
      <c r="B26" s="6">
        <v>1</v>
      </c>
      <c r="C26" s="6">
        <f>AVERAGE(A26:B26)</f>
        <v>1</v>
      </c>
      <c r="D26" s="13"/>
      <c r="E26" s="10" t="s">
        <v>20</v>
      </c>
      <c r="F26" s="10" t="s">
        <v>21</v>
      </c>
      <c r="G26" s="28" t="s">
        <v>60</v>
      </c>
      <c r="H26" s="28" t="s">
        <v>63</v>
      </c>
      <c r="I26" s="28" t="s">
        <v>64</v>
      </c>
      <c r="J26" s="6"/>
    </row>
    <row r="27" spans="1:10" x14ac:dyDescent="0.2">
      <c r="A27" s="9">
        <v>1</v>
      </c>
      <c r="B27" s="6">
        <v>2</v>
      </c>
      <c r="C27" s="6">
        <f t="shared" ref="C27:C61" si="2">AVERAGE(A27:B27)</f>
        <v>1.5</v>
      </c>
      <c r="D27" s="13"/>
      <c r="E27" s="31">
        <v>1</v>
      </c>
      <c r="F27" s="32">
        <v>2.7777777777777776E-2</v>
      </c>
      <c r="G27" s="29">
        <f>E27*F27</f>
        <v>2.7777777777777776E-2</v>
      </c>
      <c r="H27" s="28">
        <f>(E27-$H$39)^2</f>
        <v>6.2499999999999982</v>
      </c>
      <c r="I27" s="30">
        <f>H27*F27</f>
        <v>0.17361111111111105</v>
      </c>
      <c r="J27" s="6"/>
    </row>
    <row r="28" spans="1:10" x14ac:dyDescent="0.2">
      <c r="A28" s="9">
        <v>1</v>
      </c>
      <c r="B28" s="6">
        <v>3</v>
      </c>
      <c r="C28" s="6">
        <f t="shared" si="2"/>
        <v>2</v>
      </c>
      <c r="D28" s="13"/>
      <c r="E28" s="31">
        <v>1.5</v>
      </c>
      <c r="F28" s="29">
        <v>5.5555555555555552E-2</v>
      </c>
      <c r="G28" s="29">
        <f t="shared" ref="G28:G37" si="3">E28*F28</f>
        <v>8.3333333333333329E-2</v>
      </c>
      <c r="H28" s="28">
        <f t="shared" ref="H28:H37" si="4">(E28-$H$39)^2</f>
        <v>3.9999999999999982</v>
      </c>
      <c r="I28" s="30">
        <f t="shared" ref="I28:I37" si="5">H28*F28</f>
        <v>0.2222222222222221</v>
      </c>
      <c r="J28" s="6"/>
    </row>
    <row r="29" spans="1:10" x14ac:dyDescent="0.2">
      <c r="A29" s="9">
        <v>1</v>
      </c>
      <c r="B29" s="6">
        <v>4</v>
      </c>
      <c r="C29" s="6">
        <f t="shared" si="2"/>
        <v>2.5</v>
      </c>
      <c r="D29" s="13"/>
      <c r="E29" s="31">
        <v>2</v>
      </c>
      <c r="F29" s="29">
        <v>8.3333333333333329E-2</v>
      </c>
      <c r="G29" s="29">
        <f t="shared" si="3"/>
        <v>0.16666666666666666</v>
      </c>
      <c r="H29" s="28">
        <f t="shared" si="4"/>
        <v>2.2499999999999987</v>
      </c>
      <c r="I29" s="30">
        <f t="shared" si="5"/>
        <v>0.18749999999999989</v>
      </c>
      <c r="J29" s="6"/>
    </row>
    <row r="30" spans="1:10" x14ac:dyDescent="0.2">
      <c r="A30" s="9">
        <v>1</v>
      </c>
      <c r="B30" s="6">
        <v>5</v>
      </c>
      <c r="C30" s="6">
        <f t="shared" si="2"/>
        <v>3</v>
      </c>
      <c r="D30" s="13"/>
      <c r="E30" s="31">
        <v>2.5</v>
      </c>
      <c r="F30" s="29">
        <v>0.1111111111111111</v>
      </c>
      <c r="G30" s="29">
        <f t="shared" si="3"/>
        <v>0.27777777777777779</v>
      </c>
      <c r="H30" s="28">
        <f t="shared" si="4"/>
        <v>0.99999999999999911</v>
      </c>
      <c r="I30" s="30">
        <f t="shared" si="5"/>
        <v>0.11111111111111101</v>
      </c>
      <c r="J30" s="6"/>
    </row>
    <row r="31" spans="1:10" x14ac:dyDescent="0.2">
      <c r="A31" s="9">
        <v>1</v>
      </c>
      <c r="B31" s="6">
        <v>6</v>
      </c>
      <c r="C31" s="6">
        <f t="shared" si="2"/>
        <v>3.5</v>
      </c>
      <c r="D31" s="13"/>
      <c r="E31" s="31">
        <v>3</v>
      </c>
      <c r="F31" s="29">
        <v>0.1388888888888889</v>
      </c>
      <c r="G31" s="29">
        <f t="shared" si="3"/>
        <v>0.41666666666666669</v>
      </c>
      <c r="H31" s="28">
        <f t="shared" si="4"/>
        <v>0.24999999999999956</v>
      </c>
      <c r="I31" s="30">
        <f t="shared" si="5"/>
        <v>3.4722222222222161E-2</v>
      </c>
      <c r="J31" s="6"/>
    </row>
    <row r="32" spans="1:10" x14ac:dyDescent="0.2">
      <c r="A32" s="9">
        <v>2</v>
      </c>
      <c r="B32" s="6">
        <v>1</v>
      </c>
      <c r="C32" s="6">
        <f t="shared" si="2"/>
        <v>1.5</v>
      </c>
      <c r="D32" s="13"/>
      <c r="E32" s="31">
        <v>3.5</v>
      </c>
      <c r="F32" s="29">
        <v>0.16666666666666666</v>
      </c>
      <c r="G32" s="29">
        <f t="shared" si="3"/>
        <v>0.58333333333333326</v>
      </c>
      <c r="H32" s="28">
        <f t="shared" si="4"/>
        <v>1.9721522630525295E-31</v>
      </c>
      <c r="I32" s="30">
        <f t="shared" si="5"/>
        <v>3.2869204384208823E-32</v>
      </c>
      <c r="J32" s="6"/>
    </row>
    <row r="33" spans="1:11" x14ac:dyDescent="0.2">
      <c r="A33" s="9">
        <v>2</v>
      </c>
      <c r="B33" s="6">
        <v>2</v>
      </c>
      <c r="C33" s="6">
        <f t="shared" si="2"/>
        <v>2</v>
      </c>
      <c r="D33" s="13"/>
      <c r="E33" s="31">
        <v>4</v>
      </c>
      <c r="F33" s="29">
        <v>0.1388888888888889</v>
      </c>
      <c r="G33" s="29">
        <f t="shared" si="3"/>
        <v>0.55555555555555558</v>
      </c>
      <c r="H33" s="28">
        <f t="shared" si="4"/>
        <v>0.25000000000000044</v>
      </c>
      <c r="I33" s="30">
        <f t="shared" si="5"/>
        <v>3.4722222222222286E-2</v>
      </c>
      <c r="J33" s="6"/>
    </row>
    <row r="34" spans="1:11" x14ac:dyDescent="0.2">
      <c r="A34" s="9">
        <v>2</v>
      </c>
      <c r="B34" s="6">
        <v>3</v>
      </c>
      <c r="C34" s="6">
        <f t="shared" si="2"/>
        <v>2.5</v>
      </c>
      <c r="D34" s="13"/>
      <c r="E34" s="31">
        <v>4.5</v>
      </c>
      <c r="F34" s="29">
        <v>0.1111111111111111</v>
      </c>
      <c r="G34" s="29">
        <f t="shared" si="3"/>
        <v>0.5</v>
      </c>
      <c r="H34" s="28">
        <f t="shared" si="4"/>
        <v>1.0000000000000009</v>
      </c>
      <c r="I34" s="30">
        <f t="shared" si="5"/>
        <v>0.1111111111111112</v>
      </c>
      <c r="J34" s="6"/>
    </row>
    <row r="35" spans="1:11" x14ac:dyDescent="0.2">
      <c r="A35" s="9">
        <v>2</v>
      </c>
      <c r="B35" s="6">
        <v>4</v>
      </c>
      <c r="C35" s="6">
        <f t="shared" si="2"/>
        <v>3</v>
      </c>
      <c r="D35" s="13"/>
      <c r="E35" s="31">
        <v>5</v>
      </c>
      <c r="F35" s="29">
        <v>8.3333333333333329E-2</v>
      </c>
      <c r="G35" s="29">
        <f t="shared" si="3"/>
        <v>0.41666666666666663</v>
      </c>
      <c r="H35" s="28">
        <f t="shared" si="4"/>
        <v>2.2500000000000013</v>
      </c>
      <c r="I35" s="30">
        <f t="shared" si="5"/>
        <v>0.18750000000000011</v>
      </c>
      <c r="J35" s="6"/>
    </row>
    <row r="36" spans="1:11" x14ac:dyDescent="0.2">
      <c r="A36" s="9">
        <v>2</v>
      </c>
      <c r="B36" s="6">
        <v>5</v>
      </c>
      <c r="C36" s="6">
        <f t="shared" si="2"/>
        <v>3.5</v>
      </c>
      <c r="D36" s="13"/>
      <c r="E36" s="31">
        <v>5.5</v>
      </c>
      <c r="F36" s="29">
        <v>5.5555555555555552E-2</v>
      </c>
      <c r="G36" s="29">
        <f t="shared" si="3"/>
        <v>0.30555555555555552</v>
      </c>
      <c r="H36" s="28">
        <f t="shared" si="4"/>
        <v>4.0000000000000018</v>
      </c>
      <c r="I36" s="30">
        <f t="shared" si="5"/>
        <v>0.22222222222222232</v>
      </c>
      <c r="J36" s="6"/>
    </row>
    <row r="37" spans="1:11" x14ac:dyDescent="0.2">
      <c r="A37" s="9">
        <v>2</v>
      </c>
      <c r="B37" s="6">
        <v>6</v>
      </c>
      <c r="C37" s="6">
        <f t="shared" si="2"/>
        <v>4</v>
      </c>
      <c r="D37" s="13"/>
      <c r="E37" s="31">
        <v>6</v>
      </c>
      <c r="F37" s="29">
        <v>2.7777777777777776E-2</v>
      </c>
      <c r="G37" s="29">
        <f t="shared" si="3"/>
        <v>0.16666666666666666</v>
      </c>
      <c r="H37" s="28">
        <f t="shared" si="4"/>
        <v>6.2500000000000027</v>
      </c>
      <c r="I37" s="30">
        <f t="shared" si="5"/>
        <v>0.17361111111111119</v>
      </c>
      <c r="J37" s="6"/>
    </row>
    <row r="38" spans="1:11" x14ac:dyDescent="0.2">
      <c r="A38" s="9">
        <v>3</v>
      </c>
      <c r="B38" s="6">
        <v>1</v>
      </c>
      <c r="C38" s="6">
        <f t="shared" si="2"/>
        <v>2</v>
      </c>
      <c r="D38" s="13"/>
      <c r="E38" s="33"/>
      <c r="F38" s="33"/>
      <c r="G38" s="6"/>
      <c r="H38" s="6"/>
      <c r="I38" s="6"/>
      <c r="J38" s="6"/>
    </row>
    <row r="39" spans="1:11" x14ac:dyDescent="0.2">
      <c r="A39" s="9">
        <v>3</v>
      </c>
      <c r="B39" s="6">
        <v>2</v>
      </c>
      <c r="C39" s="6">
        <f t="shared" si="2"/>
        <v>2.5</v>
      </c>
      <c r="D39" s="13"/>
      <c r="E39" s="6"/>
      <c r="F39" s="14">
        <f>SUM(F27:F37)</f>
        <v>1.0000000000000002</v>
      </c>
      <c r="G39" s="9" t="s">
        <v>61</v>
      </c>
      <c r="H39" s="19">
        <f>SUM(G27:G37)</f>
        <v>3.4999999999999996</v>
      </c>
      <c r="I39" s="15"/>
      <c r="J39" s="15"/>
      <c r="K39" s="21"/>
    </row>
    <row r="40" spans="1:11" x14ac:dyDescent="0.2">
      <c r="A40" s="9">
        <v>3</v>
      </c>
      <c r="B40" s="6">
        <v>3</v>
      </c>
      <c r="C40" s="6">
        <f t="shared" si="2"/>
        <v>3</v>
      </c>
      <c r="D40" s="13"/>
      <c r="E40" s="6"/>
      <c r="F40" s="6"/>
      <c r="G40" s="9" t="s">
        <v>62</v>
      </c>
      <c r="H40" s="20">
        <f>SUM(I27:I37)</f>
        <v>1.4583333333333335</v>
      </c>
      <c r="I40" s="15" t="s">
        <v>65</v>
      </c>
      <c r="J40" s="15"/>
      <c r="K40" s="21">
        <f>C20^2/2</f>
        <v>1.4583333333333333</v>
      </c>
    </row>
    <row r="41" spans="1:11" x14ac:dyDescent="0.2">
      <c r="A41" s="9">
        <v>3</v>
      </c>
      <c r="B41" s="6">
        <v>4</v>
      </c>
      <c r="C41" s="6">
        <f t="shared" si="2"/>
        <v>3.5</v>
      </c>
      <c r="D41" s="13"/>
      <c r="E41" s="6"/>
      <c r="F41" s="6"/>
      <c r="G41" s="6"/>
      <c r="H41" s="6"/>
      <c r="I41" s="6"/>
      <c r="J41" s="6"/>
    </row>
    <row r="42" spans="1:11" x14ac:dyDescent="0.2">
      <c r="A42" s="9">
        <v>3</v>
      </c>
      <c r="B42" s="6">
        <v>5</v>
      </c>
      <c r="C42" s="6">
        <f t="shared" si="2"/>
        <v>4</v>
      </c>
      <c r="D42" s="13"/>
      <c r="E42" s="9" t="s">
        <v>23</v>
      </c>
      <c r="F42" s="9" t="s">
        <v>24</v>
      </c>
      <c r="G42" s="6"/>
      <c r="H42" s="6"/>
      <c r="I42" s="6"/>
      <c r="J42" s="6"/>
    </row>
    <row r="43" spans="1:11" x14ac:dyDescent="0.2">
      <c r="A43" s="9">
        <v>3</v>
      </c>
      <c r="B43" s="6">
        <v>6</v>
      </c>
      <c r="C43" s="6">
        <f t="shared" si="2"/>
        <v>4.5</v>
      </c>
      <c r="D43" s="13"/>
      <c r="E43" s="6"/>
      <c r="F43" s="9" t="s">
        <v>25</v>
      </c>
      <c r="G43" s="6"/>
      <c r="H43" s="6"/>
      <c r="I43" s="6"/>
      <c r="J43" s="6"/>
    </row>
    <row r="44" spans="1:11" x14ac:dyDescent="0.2">
      <c r="A44" s="9">
        <v>4</v>
      </c>
      <c r="B44" s="6">
        <v>1</v>
      </c>
      <c r="C44" s="6">
        <f t="shared" si="2"/>
        <v>2.5</v>
      </c>
      <c r="D44" s="13"/>
      <c r="E44" s="6"/>
      <c r="F44" s="9" t="s">
        <v>26</v>
      </c>
      <c r="G44" s="6"/>
      <c r="H44" s="6"/>
      <c r="I44" s="6"/>
      <c r="J44" s="6"/>
    </row>
    <row r="45" spans="1:11" x14ac:dyDescent="0.2">
      <c r="A45" s="9">
        <v>4</v>
      </c>
      <c r="B45" s="6">
        <v>2</v>
      </c>
      <c r="C45" s="6">
        <f t="shared" si="2"/>
        <v>3</v>
      </c>
      <c r="D45" s="13"/>
      <c r="E45" s="6"/>
      <c r="F45" s="35" t="s">
        <v>66</v>
      </c>
      <c r="G45" s="21"/>
      <c r="H45" s="21"/>
      <c r="J45" s="6"/>
    </row>
    <row r="46" spans="1:11" x14ac:dyDescent="0.2">
      <c r="A46" s="9">
        <v>4</v>
      </c>
      <c r="B46" s="6">
        <v>3</v>
      </c>
      <c r="C46" s="6">
        <f t="shared" si="2"/>
        <v>3.5</v>
      </c>
      <c r="D46" s="13"/>
      <c r="E46" s="6"/>
      <c r="F46" s="21" t="s">
        <v>68</v>
      </c>
      <c r="G46" s="21"/>
      <c r="H46" s="21"/>
      <c r="J46" s="6"/>
    </row>
    <row r="47" spans="1:11" x14ac:dyDescent="0.2">
      <c r="A47" s="9">
        <v>4</v>
      </c>
      <c r="B47" s="6">
        <v>4</v>
      </c>
      <c r="C47" s="6">
        <f t="shared" si="2"/>
        <v>4</v>
      </c>
      <c r="D47" s="13"/>
      <c r="E47" s="6"/>
      <c r="F47" s="21" t="s">
        <v>67</v>
      </c>
      <c r="G47" s="21"/>
      <c r="H47" s="21"/>
      <c r="J47" s="6"/>
    </row>
    <row r="48" spans="1:11" x14ac:dyDescent="0.2">
      <c r="A48" s="9">
        <v>4</v>
      </c>
      <c r="B48" s="6">
        <v>5</v>
      </c>
      <c r="C48" s="6">
        <f t="shared" si="2"/>
        <v>4.5</v>
      </c>
      <c r="D48" s="13"/>
      <c r="E48" s="6"/>
      <c r="F48" s="6"/>
      <c r="G48" s="6"/>
      <c r="H48" s="6"/>
      <c r="I48" s="6"/>
      <c r="J48" s="6"/>
    </row>
    <row r="49" spans="1:10" x14ac:dyDescent="0.2">
      <c r="A49" s="9">
        <v>4</v>
      </c>
      <c r="B49" s="6">
        <v>6</v>
      </c>
      <c r="C49" s="6">
        <f t="shared" si="2"/>
        <v>5</v>
      </c>
      <c r="D49" s="13"/>
      <c r="E49" s="6"/>
      <c r="F49" s="6"/>
      <c r="G49" s="6"/>
      <c r="H49" s="6"/>
      <c r="I49" s="6"/>
      <c r="J49" s="6"/>
    </row>
    <row r="50" spans="1:10" x14ac:dyDescent="0.2">
      <c r="A50" s="9">
        <v>5</v>
      </c>
      <c r="B50" s="6">
        <v>1</v>
      </c>
      <c r="C50" s="6">
        <f t="shared" si="2"/>
        <v>3</v>
      </c>
      <c r="D50" s="13"/>
      <c r="E50" s="6"/>
      <c r="F50" s="6"/>
      <c r="G50" s="6"/>
      <c r="H50" s="6"/>
      <c r="I50" s="6"/>
      <c r="J50" s="6"/>
    </row>
    <row r="51" spans="1:10" x14ac:dyDescent="0.2">
      <c r="A51" s="9">
        <v>5</v>
      </c>
      <c r="B51" s="6">
        <v>2</v>
      </c>
      <c r="C51" s="6">
        <f t="shared" si="2"/>
        <v>3.5</v>
      </c>
      <c r="D51" s="13"/>
      <c r="E51" s="6"/>
      <c r="F51" s="6"/>
      <c r="G51" s="6"/>
      <c r="H51" s="6"/>
      <c r="I51" s="6"/>
      <c r="J51" s="6"/>
    </row>
    <row r="52" spans="1:10" x14ac:dyDescent="0.2">
      <c r="A52" s="9">
        <v>5</v>
      </c>
      <c r="B52" s="6">
        <v>3</v>
      </c>
      <c r="C52" s="6">
        <f t="shared" si="2"/>
        <v>4</v>
      </c>
      <c r="D52" s="13"/>
      <c r="E52" s="6"/>
      <c r="F52" s="6"/>
      <c r="G52" s="6"/>
      <c r="H52" s="6"/>
      <c r="I52" s="6"/>
      <c r="J52" s="6"/>
    </row>
    <row r="53" spans="1:10" x14ac:dyDescent="0.2">
      <c r="A53" s="9">
        <v>5</v>
      </c>
      <c r="B53" s="6">
        <v>4</v>
      </c>
      <c r="C53" s="6">
        <f t="shared" si="2"/>
        <v>4.5</v>
      </c>
      <c r="D53" s="13"/>
      <c r="E53" s="6"/>
      <c r="F53" s="6"/>
      <c r="G53" s="6"/>
      <c r="H53" s="6"/>
      <c r="I53" s="6"/>
      <c r="J53" s="6"/>
    </row>
    <row r="54" spans="1:10" x14ac:dyDescent="0.2">
      <c r="A54" s="9">
        <v>5</v>
      </c>
      <c r="B54" s="6">
        <v>5</v>
      </c>
      <c r="C54" s="6">
        <f t="shared" si="2"/>
        <v>5</v>
      </c>
      <c r="D54" s="13"/>
      <c r="E54" s="6"/>
      <c r="F54" s="6"/>
      <c r="G54" s="6"/>
      <c r="H54" s="6"/>
      <c r="I54" s="6"/>
      <c r="J54" s="6"/>
    </row>
    <row r="55" spans="1:10" x14ac:dyDescent="0.2">
      <c r="A55" s="9">
        <v>5</v>
      </c>
      <c r="B55" s="6">
        <v>6</v>
      </c>
      <c r="C55" s="6">
        <f t="shared" si="2"/>
        <v>5.5</v>
      </c>
      <c r="D55" s="13"/>
      <c r="E55" s="6"/>
      <c r="F55" s="6"/>
      <c r="G55" s="6"/>
      <c r="H55" s="6"/>
      <c r="I55" s="6"/>
      <c r="J55" s="6"/>
    </row>
    <row r="56" spans="1:10" x14ac:dyDescent="0.2">
      <c r="A56" s="9">
        <v>6</v>
      </c>
      <c r="B56" s="6">
        <v>1</v>
      </c>
      <c r="C56" s="6">
        <f t="shared" si="2"/>
        <v>3.5</v>
      </c>
      <c r="D56" s="13"/>
      <c r="E56" s="6"/>
      <c r="F56" s="6"/>
      <c r="G56" s="6"/>
      <c r="H56" s="6"/>
      <c r="I56" s="6"/>
      <c r="J56" s="6"/>
    </row>
    <row r="57" spans="1:10" x14ac:dyDescent="0.2">
      <c r="A57" s="9">
        <v>6</v>
      </c>
      <c r="B57" s="6">
        <v>2</v>
      </c>
      <c r="C57" s="6">
        <f t="shared" si="2"/>
        <v>4</v>
      </c>
      <c r="D57" s="13"/>
      <c r="E57" s="6"/>
      <c r="F57" s="6"/>
      <c r="G57" s="6"/>
      <c r="H57" s="6"/>
      <c r="I57" s="6"/>
      <c r="J57" s="6"/>
    </row>
    <row r="58" spans="1:10" x14ac:dyDescent="0.2">
      <c r="A58" s="9">
        <v>6</v>
      </c>
      <c r="B58" s="6">
        <v>3</v>
      </c>
      <c r="C58" s="6">
        <f t="shared" si="2"/>
        <v>4.5</v>
      </c>
      <c r="D58" s="13"/>
      <c r="E58" s="6"/>
      <c r="F58" s="6"/>
      <c r="G58" s="6"/>
      <c r="H58" s="6"/>
      <c r="I58" s="6"/>
      <c r="J58" s="6"/>
    </row>
    <row r="59" spans="1:10" x14ac:dyDescent="0.2">
      <c r="A59" s="9">
        <v>6</v>
      </c>
      <c r="B59" s="6">
        <v>4</v>
      </c>
      <c r="C59" s="6">
        <f t="shared" si="2"/>
        <v>5</v>
      </c>
      <c r="D59" s="13"/>
      <c r="E59" s="6"/>
      <c r="F59" s="6"/>
      <c r="G59" s="6"/>
      <c r="H59" s="6"/>
      <c r="I59" s="6"/>
      <c r="J59" s="6"/>
    </row>
    <row r="60" spans="1:10" x14ac:dyDescent="0.2">
      <c r="A60" s="9">
        <v>6</v>
      </c>
      <c r="B60" s="6">
        <v>5</v>
      </c>
      <c r="C60" s="6">
        <f t="shared" si="2"/>
        <v>5.5</v>
      </c>
      <c r="D60" s="13"/>
      <c r="E60" s="6"/>
      <c r="F60" s="6"/>
      <c r="G60" s="6"/>
      <c r="H60" s="6"/>
      <c r="I60" s="6"/>
      <c r="J60" s="6"/>
    </row>
    <row r="61" spans="1:10" x14ac:dyDescent="0.2">
      <c r="A61" s="9">
        <v>6</v>
      </c>
      <c r="B61" s="6">
        <v>6</v>
      </c>
      <c r="C61" s="6">
        <f t="shared" si="2"/>
        <v>6</v>
      </c>
      <c r="D61" s="13"/>
      <c r="E61" s="6"/>
      <c r="F61" s="6"/>
      <c r="G61" s="6"/>
      <c r="H61" s="6"/>
      <c r="I61" s="6"/>
      <c r="J61" s="6"/>
    </row>
    <row r="62" spans="1:10" x14ac:dyDescent="0.2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x14ac:dyDescent="0.2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x14ac:dyDescent="0.2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x14ac:dyDescent="0.2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x14ac:dyDescent="0.2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x14ac:dyDescent="0.2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x14ac:dyDescent="0.2">
      <c r="A68" s="6"/>
      <c r="B68" s="6"/>
      <c r="C68" s="6"/>
      <c r="D68" s="6"/>
      <c r="E68" s="6"/>
      <c r="F68" s="6"/>
      <c r="G68" s="6"/>
      <c r="H68" s="6"/>
      <c r="I68" s="6"/>
      <c r="J68" s="6"/>
    </row>
  </sheetData>
  <mergeCells count="2">
    <mergeCell ref="A25:B25"/>
    <mergeCell ref="E25:G25"/>
  </mergeCells>
  <pageMargins left="0.75" right="0.75" top="1" bottom="1" header="0.5" footer="0.5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2059" r:id="rId4">
          <objectPr defaultSize="0" autoPict="0" r:id="rId5">
            <anchor moveWithCells="1">
              <from>
                <xdr:col>5</xdr:col>
                <xdr:colOff>57150</xdr:colOff>
                <xdr:row>16</xdr:row>
                <xdr:rowOff>171450</xdr:rowOff>
              </from>
              <to>
                <xdr:col>6</xdr:col>
                <xdr:colOff>161925</xdr:colOff>
                <xdr:row>18</xdr:row>
                <xdr:rowOff>104775</xdr:rowOff>
              </to>
            </anchor>
          </objectPr>
        </oleObject>
      </mc:Choice>
      <mc:Fallback>
        <oleObject progId="Equation.3" shapeId="2059" r:id="rId4"/>
      </mc:Fallback>
    </mc:AlternateContent>
    <mc:AlternateContent xmlns:mc="http://schemas.openxmlformats.org/markup-compatibility/2006">
      <mc:Choice Requires="x14">
        <oleObject progId="Equation.3" shapeId="2" r:id="rId6">
          <objectPr defaultSize="0" autoPict="0" r:id="rId7">
            <anchor moveWithCells="1">
              <from>
                <xdr:col>5</xdr:col>
                <xdr:colOff>57150</xdr:colOff>
                <xdr:row>18</xdr:row>
                <xdr:rowOff>171450</xdr:rowOff>
              </from>
              <to>
                <xdr:col>6</xdr:col>
                <xdr:colOff>866775</xdr:colOff>
                <xdr:row>20</xdr:row>
                <xdr:rowOff>161925</xdr:rowOff>
              </to>
            </anchor>
          </objectPr>
        </oleObject>
      </mc:Choice>
      <mc:Fallback>
        <oleObject progId="Equation.3" shapeId="2060" r:id="rId6"/>
      </mc:Fallback>
    </mc:AlternateContent>
    <mc:AlternateContent xmlns:mc="http://schemas.openxmlformats.org/markup-compatibility/2006">
      <mc:Choice Requires="x14">
        <oleObject progId="Equation.3" shapeId="2063" r:id="rId8">
          <objectPr defaultSize="0" autoPict="0" r:id="rId9">
            <anchor moveWithCells="1">
              <from>
                <xdr:col>6</xdr:col>
                <xdr:colOff>809625</xdr:colOff>
                <xdr:row>20</xdr:row>
                <xdr:rowOff>66675</xdr:rowOff>
              </from>
              <to>
                <xdr:col>8</xdr:col>
                <xdr:colOff>542925</xdr:colOff>
                <xdr:row>22</xdr:row>
                <xdr:rowOff>76200</xdr:rowOff>
              </to>
            </anchor>
          </objectPr>
        </oleObject>
      </mc:Choice>
      <mc:Fallback>
        <oleObject progId="Equation.3" shapeId="2063" r:id="rId8"/>
      </mc:Fallback>
    </mc:AlternateContent>
    <mc:AlternateContent xmlns:mc="http://schemas.openxmlformats.org/markup-compatibility/2006">
      <mc:Choice Requires="x14">
        <oleObject progId="Equation.3" shapeId="2064" r:id="rId10">
          <objectPr defaultSize="0" autoPict="0" r:id="rId11">
            <anchor moveWithCells="1">
              <from>
                <xdr:col>6</xdr:col>
                <xdr:colOff>981075</xdr:colOff>
                <xdr:row>22</xdr:row>
                <xdr:rowOff>85725</xdr:rowOff>
              </from>
              <to>
                <xdr:col>8</xdr:col>
                <xdr:colOff>180975</xdr:colOff>
                <xdr:row>24</xdr:row>
                <xdr:rowOff>114300</xdr:rowOff>
              </to>
            </anchor>
          </objectPr>
        </oleObject>
      </mc:Choice>
      <mc:Fallback>
        <oleObject progId="Equation.3" shapeId="2064" r:id="rId10"/>
      </mc:Fallback>
    </mc:AlternateContent>
    <mc:AlternateContent xmlns:mc="http://schemas.openxmlformats.org/markup-compatibility/2006">
      <mc:Choice Requires="x14">
        <oleObject progId="Equation.3" shapeId="2066" r:id="rId12">
          <objectPr defaultSize="0" autoPict="0" r:id="rId13">
            <anchor moveWithCells="1">
              <from>
                <xdr:col>7</xdr:col>
                <xdr:colOff>742950</xdr:colOff>
                <xdr:row>54</xdr:row>
                <xdr:rowOff>76200</xdr:rowOff>
              </from>
              <to>
                <xdr:col>9</xdr:col>
                <xdr:colOff>247650</xdr:colOff>
                <xdr:row>60</xdr:row>
                <xdr:rowOff>47625</xdr:rowOff>
              </to>
            </anchor>
          </objectPr>
        </oleObject>
      </mc:Choice>
      <mc:Fallback>
        <oleObject progId="Equation.3" shapeId="2066" r:id="rId12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tabSelected="1" topLeftCell="A23" workbookViewId="0">
      <selection activeCell="D27" sqref="D27"/>
    </sheetView>
  </sheetViews>
  <sheetFormatPr defaultColWidth="11.43359375" defaultRowHeight="15" x14ac:dyDescent="0.2"/>
  <cols>
    <col min="1" max="1" width="11.43359375" style="6"/>
    <col min="2" max="2" width="14.390625" style="6" customWidth="1"/>
    <col min="3" max="5" width="11.43359375" style="6"/>
    <col min="6" max="6" width="12.64453125" style="6" customWidth="1"/>
    <col min="7" max="8" width="11.43359375" style="6"/>
    <col min="9" max="9" width="13.046875" style="6" customWidth="1"/>
    <col min="12" max="12" width="12.375" customWidth="1"/>
    <col min="14" max="14" width="13.44921875" customWidth="1"/>
  </cols>
  <sheetData>
    <row r="1" spans="1:9" ht="18.75" x14ac:dyDescent="0.25">
      <c r="A1" s="2" t="s">
        <v>0</v>
      </c>
    </row>
    <row r="2" spans="1:9" x14ac:dyDescent="0.2">
      <c r="A2" s="8" t="s">
        <v>27</v>
      </c>
      <c r="H2" s="9"/>
      <c r="I2"/>
    </row>
    <row r="3" spans="1:9" x14ac:dyDescent="0.2">
      <c r="A3" s="8" t="s">
        <v>28</v>
      </c>
      <c r="I3"/>
    </row>
    <row r="4" spans="1:9" x14ac:dyDescent="0.2">
      <c r="A4" s="8" t="s">
        <v>29</v>
      </c>
      <c r="F4" s="9"/>
      <c r="I4"/>
    </row>
    <row r="5" spans="1:9" x14ac:dyDescent="0.2">
      <c r="A5" s="6" t="s">
        <v>30</v>
      </c>
      <c r="E5" s="9"/>
      <c r="I5"/>
    </row>
    <row r="6" spans="1:9" x14ac:dyDescent="0.2">
      <c r="A6" s="6" t="s">
        <v>31</v>
      </c>
      <c r="E6" s="9"/>
      <c r="F6" s="9"/>
      <c r="I6"/>
    </row>
    <row r="7" spans="1:9" x14ac:dyDescent="0.2">
      <c r="B7" s="15">
        <f>1*0.7+2*0.3</f>
        <v>1.2999999999999998</v>
      </c>
      <c r="F7" s="9"/>
      <c r="I7"/>
    </row>
    <row r="8" spans="1:9" x14ac:dyDescent="0.2">
      <c r="I8"/>
    </row>
    <row r="9" spans="1:9" x14ac:dyDescent="0.2">
      <c r="A9" s="6" t="s">
        <v>32</v>
      </c>
      <c r="I9"/>
    </row>
    <row r="10" spans="1:9" x14ac:dyDescent="0.2">
      <c r="B10" s="15" t="s">
        <v>69</v>
      </c>
      <c r="C10" s="15"/>
      <c r="D10" s="15"/>
      <c r="E10" s="15"/>
      <c r="F10" s="15">
        <f xml:space="preserve"> (1-1.3)^2*(0.7)+(2-1.3)^2*(0.3)</f>
        <v>0.20999999999999996</v>
      </c>
    </row>
    <row r="12" spans="1:9" x14ac:dyDescent="0.2">
      <c r="A12" s="6" t="s">
        <v>33</v>
      </c>
    </row>
    <row r="13" spans="1:9" x14ac:dyDescent="0.2">
      <c r="H13" s="22"/>
    </row>
    <row r="14" spans="1:9" x14ac:dyDescent="0.2">
      <c r="A14" s="15" t="s">
        <v>70</v>
      </c>
      <c r="B14" s="15"/>
      <c r="C14" s="15"/>
      <c r="D14" s="15"/>
      <c r="E14" s="15"/>
      <c r="F14" s="15"/>
      <c r="G14" s="15"/>
      <c r="H14" s="22"/>
    </row>
    <row r="15" spans="1:9" x14ac:dyDescent="0.2">
      <c r="A15" s="15" t="s">
        <v>71</v>
      </c>
      <c r="B15" s="15"/>
      <c r="C15" s="15"/>
      <c r="D15" s="15"/>
      <c r="E15" s="15"/>
      <c r="F15" s="15"/>
      <c r="G15" s="15"/>
      <c r="H15" s="22"/>
    </row>
    <row r="16" spans="1:9" x14ac:dyDescent="0.2">
      <c r="A16" s="15" t="s">
        <v>77</v>
      </c>
      <c r="B16" s="15"/>
      <c r="C16" s="15"/>
      <c r="D16" s="15"/>
      <c r="E16" s="15"/>
      <c r="F16" s="15"/>
      <c r="G16" s="15"/>
      <c r="H16" s="22"/>
    </row>
    <row r="17" spans="1:10" x14ac:dyDescent="0.2">
      <c r="A17" s="6" t="s">
        <v>34</v>
      </c>
      <c r="I17" s="15"/>
      <c r="J17" s="21"/>
    </row>
    <row r="18" spans="1:10" x14ac:dyDescent="0.2">
      <c r="A18" s="28" t="s">
        <v>72</v>
      </c>
      <c r="B18" s="28" t="s">
        <v>73</v>
      </c>
      <c r="C18" s="28" t="s">
        <v>73</v>
      </c>
      <c r="D18" s="31"/>
    </row>
    <row r="19" spans="1:10" x14ac:dyDescent="0.2">
      <c r="A19" s="28">
        <v>1</v>
      </c>
      <c r="B19" s="28" t="s">
        <v>74</v>
      </c>
      <c r="C19" s="34">
        <f>0.7*0.7</f>
        <v>0.48999999999999994</v>
      </c>
      <c r="D19" s="28" t="s">
        <v>79</v>
      </c>
      <c r="E19" s="23"/>
    </row>
    <row r="20" spans="1:10" x14ac:dyDescent="0.2">
      <c r="A20" s="28">
        <v>1.5</v>
      </c>
      <c r="B20" s="28" t="s">
        <v>75</v>
      </c>
      <c r="C20" s="34">
        <f>0.7*0.3+0.3*0.7</f>
        <v>0.42</v>
      </c>
      <c r="D20" s="28" t="s">
        <v>80</v>
      </c>
    </row>
    <row r="21" spans="1:10" x14ac:dyDescent="0.2">
      <c r="A21" s="28">
        <v>2</v>
      </c>
      <c r="B21" s="28" t="s">
        <v>76</v>
      </c>
      <c r="C21" s="34">
        <f>0.3*0.3</f>
        <v>0.09</v>
      </c>
      <c r="D21" s="28" t="s">
        <v>78</v>
      </c>
    </row>
    <row r="22" spans="1:10" x14ac:dyDescent="0.2">
      <c r="A22" s="6" t="s">
        <v>35</v>
      </c>
    </row>
    <row r="23" spans="1:10" x14ac:dyDescent="0.2">
      <c r="A23" s="15" t="s">
        <v>81</v>
      </c>
      <c r="B23" s="15"/>
      <c r="C23" s="15"/>
      <c r="D23" s="15">
        <f xml:space="preserve"> 1*(0.49)+1.5*(0.42)+2*(0.09)</f>
        <v>1.3</v>
      </c>
    </row>
    <row r="24" spans="1:10" x14ac:dyDescent="0.2">
      <c r="A24" s="15" t="s">
        <v>82</v>
      </c>
      <c r="B24" s="15"/>
      <c r="C24" s="15"/>
      <c r="D24" s="15"/>
      <c r="E24" s="15"/>
      <c r="F24" s="15">
        <f>(1-1.3)^2*(0.49)+(1.5-1.3)^2*(0.42)+(2-1.3)^2*(0.09)</f>
        <v>0.10500000000000001</v>
      </c>
    </row>
    <row r="25" spans="1:10" x14ac:dyDescent="0.2">
      <c r="A25" s="6" t="s">
        <v>36</v>
      </c>
    </row>
    <row r="26" spans="1:10" x14ac:dyDescent="0.2">
      <c r="A26" s="6" t="s">
        <v>37</v>
      </c>
    </row>
    <row r="27" spans="1:10" x14ac:dyDescent="0.2">
      <c r="B27" s="15" t="s">
        <v>101</v>
      </c>
      <c r="C27" s="15"/>
      <c r="D27" s="15" t="s">
        <v>102</v>
      </c>
    </row>
    <row r="29" spans="1:10" ht="18.75" x14ac:dyDescent="0.25">
      <c r="A29" s="2" t="s">
        <v>1</v>
      </c>
    </row>
    <row r="30" spans="1:10" x14ac:dyDescent="0.2">
      <c r="A30" s="8" t="s">
        <v>38</v>
      </c>
    </row>
    <row r="31" spans="1:10" x14ac:dyDescent="0.2">
      <c r="A31" s="8" t="s">
        <v>39</v>
      </c>
    </row>
    <row r="32" spans="1:10" x14ac:dyDescent="0.2">
      <c r="A32" s="8" t="s">
        <v>40</v>
      </c>
    </row>
    <row r="33" spans="1:5" x14ac:dyDescent="0.2">
      <c r="A33" s="9" t="s">
        <v>42</v>
      </c>
      <c r="B33" s="15" t="s">
        <v>83</v>
      </c>
    </row>
    <row r="34" spans="1:5" x14ac:dyDescent="0.2">
      <c r="A34" s="9" t="s">
        <v>43</v>
      </c>
      <c r="B34" s="15" t="s">
        <v>84</v>
      </c>
    </row>
    <row r="35" spans="1:5" x14ac:dyDescent="0.2">
      <c r="A35" s="9" t="s">
        <v>44</v>
      </c>
      <c r="B35" s="15" t="s">
        <v>85</v>
      </c>
      <c r="C35" s="15"/>
      <c r="D35" s="15"/>
      <c r="E35" s="15"/>
    </row>
    <row r="36" spans="1:5" x14ac:dyDescent="0.2">
      <c r="A36" s="8" t="s">
        <v>41</v>
      </c>
    </row>
    <row r="37" spans="1:5" x14ac:dyDescent="0.2">
      <c r="A37" s="8"/>
    </row>
    <row r="38" spans="1:5" x14ac:dyDescent="0.2">
      <c r="A38" s="8"/>
    </row>
    <row r="39" spans="1:5" x14ac:dyDescent="0.2">
      <c r="E39" s="9"/>
    </row>
  </sheetData>
  <pageMargins left="0.75" right="0.75" top="1" bottom="1" header="0.5" footer="0.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5"/>
  <sheetViews>
    <sheetView workbookViewId="0">
      <selection sqref="A1:B15"/>
    </sheetView>
  </sheetViews>
  <sheetFormatPr defaultRowHeight="15" x14ac:dyDescent="0.2"/>
  <sheetData>
    <row r="1" spans="1:2" x14ac:dyDescent="0.2">
      <c r="A1" s="27" t="s">
        <v>90</v>
      </c>
      <c r="B1" s="27" t="s">
        <v>94</v>
      </c>
    </row>
    <row r="2" spans="1:2" x14ac:dyDescent="0.2">
      <c r="A2" s="24">
        <v>59.259341153483547</v>
      </c>
      <c r="B2" s="25">
        <v>1</v>
      </c>
    </row>
    <row r="3" spans="1:2" x14ac:dyDescent="0.2">
      <c r="A3" s="24">
        <v>65.797526850034657</v>
      </c>
      <c r="B3" s="25">
        <v>1</v>
      </c>
    </row>
    <row r="4" spans="1:2" x14ac:dyDescent="0.2">
      <c r="A4" s="24">
        <v>72.335712546585768</v>
      </c>
      <c r="B4" s="25">
        <v>16</v>
      </c>
    </row>
    <row r="5" spans="1:2" x14ac:dyDescent="0.2">
      <c r="A5" s="24">
        <v>78.873898243136878</v>
      </c>
      <c r="B5" s="25">
        <v>32</v>
      </c>
    </row>
    <row r="6" spans="1:2" x14ac:dyDescent="0.2">
      <c r="A6" s="24">
        <v>85.412083939687989</v>
      </c>
      <c r="B6" s="25">
        <v>80</v>
      </c>
    </row>
    <row r="7" spans="1:2" x14ac:dyDescent="0.2">
      <c r="A7" s="24">
        <v>91.950269636239099</v>
      </c>
      <c r="B7" s="25">
        <v>138</v>
      </c>
    </row>
    <row r="8" spans="1:2" x14ac:dyDescent="0.2">
      <c r="A8" s="24">
        <v>98.48845533279021</v>
      </c>
      <c r="B8" s="25">
        <v>169</v>
      </c>
    </row>
    <row r="9" spans="1:2" x14ac:dyDescent="0.2">
      <c r="A9" s="24">
        <v>105.02664102934132</v>
      </c>
      <c r="B9" s="25">
        <v>208</v>
      </c>
    </row>
    <row r="10" spans="1:2" x14ac:dyDescent="0.2">
      <c r="A10" s="24">
        <v>111.56482672589243</v>
      </c>
      <c r="B10" s="25">
        <v>178</v>
      </c>
    </row>
    <row r="11" spans="1:2" x14ac:dyDescent="0.2">
      <c r="A11" s="24">
        <v>118.10301242244354</v>
      </c>
      <c r="B11" s="25">
        <v>95</v>
      </c>
    </row>
    <row r="12" spans="1:2" x14ac:dyDescent="0.2">
      <c r="A12" s="24">
        <v>124.64119811899465</v>
      </c>
      <c r="B12" s="25">
        <v>62</v>
      </c>
    </row>
    <row r="13" spans="1:2" x14ac:dyDescent="0.2">
      <c r="A13" s="24">
        <v>131.17938381554575</v>
      </c>
      <c r="B13" s="25">
        <v>16</v>
      </c>
    </row>
    <row r="14" spans="1:2" x14ac:dyDescent="0.2">
      <c r="A14" s="24">
        <v>137.71756951209684</v>
      </c>
      <c r="B14" s="25">
        <v>4</v>
      </c>
    </row>
    <row r="15" spans="1:2" ht="15.75" thickBot="1" x14ac:dyDescent="0.25">
      <c r="A15" s="26" t="s">
        <v>93</v>
      </c>
      <c r="B15" s="26">
        <v>0</v>
      </c>
    </row>
  </sheetData>
  <sortState xmlns:xlrd2="http://schemas.microsoft.com/office/spreadsheetml/2017/richdata2" ref="A2:A14">
    <sortCondition ref="A2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1"/>
  <sheetViews>
    <sheetView workbookViewId="0">
      <selection activeCell="M16" sqref="M16"/>
    </sheetView>
  </sheetViews>
  <sheetFormatPr defaultRowHeight="15" x14ac:dyDescent="0.2"/>
  <sheetData>
    <row r="1" spans="1:11" x14ac:dyDescent="0.2">
      <c r="E1" s="21" t="s">
        <v>92</v>
      </c>
      <c r="F1" s="21" t="s">
        <v>90</v>
      </c>
    </row>
    <row r="2" spans="1:11" x14ac:dyDescent="0.2">
      <c r="A2">
        <v>70.984504216175992</v>
      </c>
      <c r="B2">
        <v>85.987983563973103</v>
      </c>
      <c r="C2">
        <v>177.66720955260098</v>
      </c>
      <c r="D2">
        <v>115.03769908595132</v>
      </c>
      <c r="E2">
        <f>AVERAGE(A2:D2)</f>
        <v>112.41934910467535</v>
      </c>
      <c r="F2">
        <f>$K$3</f>
        <v>59.259341153483547</v>
      </c>
      <c r="J2" s="21" t="s">
        <v>86</v>
      </c>
      <c r="K2" s="21">
        <f>MAX(E2:E1001)</f>
        <v>137.71756951209682</v>
      </c>
    </row>
    <row r="3" spans="1:11" x14ac:dyDescent="0.2">
      <c r="A3">
        <v>51.371819406631403</v>
      </c>
      <c r="B3">
        <v>154.50692697195336</v>
      </c>
      <c r="C3">
        <v>71.212048421875807</v>
      </c>
      <c r="D3">
        <v>91.915956343291327</v>
      </c>
      <c r="E3">
        <f t="shared" ref="E3:E66" si="0">AVERAGE(A3:D3)</f>
        <v>92.251687785937975</v>
      </c>
      <c r="F3">
        <f>F2+$K$6</f>
        <v>65.797526850034657</v>
      </c>
      <c r="J3" s="21" t="s">
        <v>87</v>
      </c>
      <c r="K3" s="21">
        <f>MIN(E2:E1001)</f>
        <v>59.259341153483547</v>
      </c>
    </row>
    <row r="4" spans="1:11" x14ac:dyDescent="0.2">
      <c r="A4">
        <v>146.07829851011047</v>
      </c>
      <c r="B4">
        <v>109.5310497272294</v>
      </c>
      <c r="C4">
        <v>84.577812028874177</v>
      </c>
      <c r="D4">
        <v>117.2332477177406</v>
      </c>
      <c r="E4">
        <f t="shared" si="0"/>
        <v>114.35510199598866</v>
      </c>
      <c r="F4">
        <f t="shared" ref="F4:F14" si="1">F3+$K$6</f>
        <v>72.335712546585768</v>
      </c>
      <c r="J4" s="21" t="s">
        <v>88</v>
      </c>
      <c r="K4" s="21">
        <f>K2-K3</f>
        <v>78.458228358613269</v>
      </c>
    </row>
    <row r="5" spans="1:11" x14ac:dyDescent="0.2">
      <c r="A5">
        <v>116.44619374019385</v>
      </c>
      <c r="B5">
        <v>97.942751406299067</v>
      </c>
      <c r="C5">
        <v>107.13049530531862</v>
      </c>
      <c r="D5">
        <v>104.32936531069572</v>
      </c>
      <c r="E5">
        <f t="shared" si="0"/>
        <v>106.46220144062681</v>
      </c>
      <c r="F5">
        <f t="shared" si="1"/>
        <v>78.873898243136878</v>
      </c>
      <c r="J5" s="21" t="s">
        <v>89</v>
      </c>
      <c r="K5" s="21">
        <f>4*LOG(1000)</f>
        <v>12</v>
      </c>
    </row>
    <row r="6" spans="1:11" x14ac:dyDescent="0.2">
      <c r="A6">
        <v>54.90952642285265</v>
      </c>
      <c r="B6">
        <v>105.84077497478575</v>
      </c>
      <c r="C6">
        <v>109.69163238551118</v>
      </c>
      <c r="D6">
        <v>155.07718014996499</v>
      </c>
      <c r="E6">
        <f t="shared" si="0"/>
        <v>106.37977848327864</v>
      </c>
      <c r="F6">
        <f t="shared" si="1"/>
        <v>85.412083939687989</v>
      </c>
      <c r="J6" s="21" t="s">
        <v>91</v>
      </c>
      <c r="K6" s="21">
        <f>K4/12</f>
        <v>6.538185696551106</v>
      </c>
    </row>
    <row r="7" spans="1:11" x14ac:dyDescent="0.2">
      <c r="A7">
        <v>126.72311438800534</v>
      </c>
      <c r="B7">
        <v>129.75195911858464</v>
      </c>
      <c r="C7">
        <v>104.7571120376233</v>
      </c>
      <c r="D7">
        <v>108.28580937195511</v>
      </c>
      <c r="E7">
        <f t="shared" si="0"/>
        <v>117.3794987290421</v>
      </c>
      <c r="F7">
        <f t="shared" si="1"/>
        <v>91.950269636239099</v>
      </c>
      <c r="J7" s="21"/>
      <c r="K7" s="21"/>
    </row>
    <row r="8" spans="1:11" x14ac:dyDescent="0.2">
      <c r="A8">
        <v>83.480108767253114</v>
      </c>
      <c r="B8">
        <v>146.43857209885027</v>
      </c>
      <c r="C8">
        <v>113.93374304825556</v>
      </c>
      <c r="D8">
        <v>92.596173115089186</v>
      </c>
      <c r="E8">
        <f t="shared" si="0"/>
        <v>109.11214925736203</v>
      </c>
      <c r="F8">
        <f t="shared" si="1"/>
        <v>98.48845533279021</v>
      </c>
      <c r="J8" s="21" t="s">
        <v>95</v>
      </c>
      <c r="K8" s="21">
        <f>AVERAGE(E2:E1001)</f>
        <v>99.997450089495089</v>
      </c>
    </row>
    <row r="9" spans="1:11" x14ac:dyDescent="0.2">
      <c r="A9">
        <v>99.696854047215311</v>
      </c>
      <c r="B9">
        <v>119.39963567565428</v>
      </c>
      <c r="C9">
        <v>102.80860490420309</v>
      </c>
      <c r="D9">
        <v>96.091332832293119</v>
      </c>
      <c r="E9">
        <f t="shared" si="0"/>
        <v>104.49910686484145</v>
      </c>
      <c r="F9">
        <f t="shared" si="1"/>
        <v>105.02664102934132</v>
      </c>
      <c r="J9" s="21" t="s">
        <v>96</v>
      </c>
      <c r="K9" s="21">
        <f>_xlfn.STDEV.S(E2:E1001)</f>
        <v>12.655803704962606</v>
      </c>
    </row>
    <row r="10" spans="1:11" x14ac:dyDescent="0.2">
      <c r="A10">
        <v>103.86609144698014</v>
      </c>
      <c r="B10">
        <v>80.411132582958089</v>
      </c>
      <c r="C10">
        <v>91.578704339190153</v>
      </c>
      <c r="D10">
        <v>98.629050423915032</v>
      </c>
      <c r="E10">
        <f t="shared" si="0"/>
        <v>93.621244698260853</v>
      </c>
      <c r="F10">
        <f t="shared" si="1"/>
        <v>111.56482672589243</v>
      </c>
    </row>
    <row r="11" spans="1:11" x14ac:dyDescent="0.2">
      <c r="A11">
        <v>79.698657170956722</v>
      </c>
      <c r="B11">
        <v>64.26038251229329</v>
      </c>
      <c r="C11">
        <v>64.276298669574317</v>
      </c>
      <c r="D11">
        <v>95.032396782335127</v>
      </c>
      <c r="E11">
        <f t="shared" si="0"/>
        <v>75.816933783789864</v>
      </c>
      <c r="F11">
        <f t="shared" si="1"/>
        <v>118.10301242244354</v>
      </c>
    </row>
    <row r="12" spans="1:11" x14ac:dyDescent="0.2">
      <c r="A12">
        <v>92.285864891528036</v>
      </c>
      <c r="B12">
        <v>141.19067398278276</v>
      </c>
      <c r="C12">
        <v>73.559624777408317</v>
      </c>
      <c r="D12">
        <v>106.85207623973838</v>
      </c>
      <c r="E12">
        <f t="shared" si="0"/>
        <v>103.47205997286437</v>
      </c>
      <c r="F12">
        <f t="shared" si="1"/>
        <v>124.64119811899465</v>
      </c>
    </row>
    <row r="13" spans="1:11" x14ac:dyDescent="0.2">
      <c r="A13">
        <v>83.322766183846397</v>
      </c>
      <c r="B13">
        <v>78.469247707835166</v>
      </c>
      <c r="C13">
        <v>88.287385122021078</v>
      </c>
      <c r="D13">
        <v>126.57458253452205</v>
      </c>
      <c r="E13">
        <f t="shared" si="0"/>
        <v>94.163495387056173</v>
      </c>
      <c r="F13">
        <f t="shared" si="1"/>
        <v>131.17938381554575</v>
      </c>
    </row>
    <row r="14" spans="1:11" x14ac:dyDescent="0.2">
      <c r="A14">
        <v>113.8444988806441</v>
      </c>
      <c r="B14">
        <v>110.4695914160402</v>
      </c>
      <c r="C14">
        <v>59.21984918823</v>
      </c>
      <c r="D14">
        <v>85.524596013419796</v>
      </c>
      <c r="E14">
        <f t="shared" si="0"/>
        <v>92.264633874583524</v>
      </c>
      <c r="F14">
        <f t="shared" si="1"/>
        <v>137.71756951209684</v>
      </c>
    </row>
    <row r="15" spans="1:11" x14ac:dyDescent="0.2">
      <c r="A15">
        <v>99.825007535037003</v>
      </c>
      <c r="B15">
        <v>89.792911492259009</v>
      </c>
      <c r="C15">
        <v>79.570759478519903</v>
      </c>
      <c r="D15">
        <v>86.317959610460093</v>
      </c>
      <c r="E15">
        <f t="shared" si="0"/>
        <v>88.876659529069002</v>
      </c>
    </row>
    <row r="16" spans="1:11" x14ac:dyDescent="0.2">
      <c r="A16">
        <v>127.3755631496897</v>
      </c>
      <c r="B16">
        <v>103.64173047273653</v>
      </c>
      <c r="C16">
        <v>65.679194247059058</v>
      </c>
      <c r="D16">
        <v>110.62008436747419</v>
      </c>
      <c r="E16">
        <f t="shared" si="0"/>
        <v>101.82914305923987</v>
      </c>
    </row>
    <row r="17" spans="1:5" x14ac:dyDescent="0.2">
      <c r="A17">
        <v>144.68779479793739</v>
      </c>
      <c r="B17">
        <v>131.80412022629753</v>
      </c>
      <c r="C17">
        <v>84.755561399651924</v>
      </c>
      <c r="D17">
        <v>68.42223026760621</v>
      </c>
      <c r="E17">
        <f t="shared" si="0"/>
        <v>107.41742667287326</v>
      </c>
    </row>
    <row r="18" spans="1:5" x14ac:dyDescent="0.2">
      <c r="A18">
        <v>120.87040229525883</v>
      </c>
      <c r="B18">
        <v>100.70673422669643</v>
      </c>
      <c r="C18">
        <v>91.123900144884828</v>
      </c>
      <c r="D18">
        <v>78.568837377679301</v>
      </c>
      <c r="E18">
        <f t="shared" si="0"/>
        <v>97.817468511129846</v>
      </c>
    </row>
    <row r="19" spans="1:5" x14ac:dyDescent="0.2">
      <c r="A19">
        <v>151.49172466190066</v>
      </c>
      <c r="B19">
        <v>138.9593424188206</v>
      </c>
      <c r="C19">
        <v>65.932602208340541</v>
      </c>
      <c r="D19">
        <v>75.531466134270886</v>
      </c>
      <c r="E19">
        <f t="shared" si="0"/>
        <v>107.97878385583317</v>
      </c>
    </row>
    <row r="20" spans="1:5" x14ac:dyDescent="0.2">
      <c r="A20">
        <v>67.849134918651544</v>
      </c>
      <c r="B20">
        <v>73.839010181109188</v>
      </c>
      <c r="C20">
        <v>127.91483666442218</v>
      </c>
      <c r="D20">
        <v>88.500405834201956</v>
      </c>
      <c r="E20">
        <f t="shared" si="0"/>
        <v>89.525846899596218</v>
      </c>
    </row>
    <row r="21" spans="1:5" x14ac:dyDescent="0.2">
      <c r="A21">
        <v>148.78120307694189</v>
      </c>
      <c r="B21">
        <v>129.64350187539821</v>
      </c>
      <c r="C21">
        <v>89.407115208450705</v>
      </c>
      <c r="D21">
        <v>109.55776613409398</v>
      </c>
      <c r="E21">
        <f t="shared" si="0"/>
        <v>119.3473965737212</v>
      </c>
    </row>
    <row r="22" spans="1:5" x14ac:dyDescent="0.2">
      <c r="A22">
        <v>104.62864591099788</v>
      </c>
      <c r="B22">
        <v>59.008619043743238</v>
      </c>
      <c r="C22">
        <v>125.15389496693388</v>
      </c>
      <c r="D22">
        <v>91.497702467313502</v>
      </c>
      <c r="E22">
        <f t="shared" si="0"/>
        <v>95.072215597247123</v>
      </c>
    </row>
    <row r="23" spans="1:5" x14ac:dyDescent="0.2">
      <c r="A23">
        <v>128.98553930208436</v>
      </c>
      <c r="B23">
        <v>82.858810199104482</v>
      </c>
      <c r="C23">
        <v>100.07361222742475</v>
      </c>
      <c r="D23">
        <v>143.79080564831384</v>
      </c>
      <c r="E23">
        <f t="shared" si="0"/>
        <v>113.92719184423186</v>
      </c>
    </row>
    <row r="24" spans="1:5" x14ac:dyDescent="0.2">
      <c r="A24">
        <v>98.27645069672144</v>
      </c>
      <c r="B24">
        <v>67.009102874726523</v>
      </c>
      <c r="C24">
        <v>119.18328962347005</v>
      </c>
      <c r="D24">
        <v>100.6684786058031</v>
      </c>
      <c r="E24">
        <f t="shared" si="0"/>
        <v>96.284330450180278</v>
      </c>
    </row>
    <row r="25" spans="1:5" x14ac:dyDescent="0.2">
      <c r="A25">
        <v>75.051480305410223</v>
      </c>
      <c r="B25">
        <v>103.73842112821876</v>
      </c>
      <c r="C25">
        <v>77.130244133149972</v>
      </c>
      <c r="D25">
        <v>119.02705548673111</v>
      </c>
      <c r="E25">
        <f t="shared" si="0"/>
        <v>93.736800263377518</v>
      </c>
    </row>
    <row r="26" spans="1:5" x14ac:dyDescent="0.2">
      <c r="A26">
        <v>89.747152540076058</v>
      </c>
      <c r="B26">
        <v>131.65439466101816</v>
      </c>
      <c r="C26">
        <v>59.118326842144597</v>
      </c>
      <c r="D26">
        <v>133.72690571268322</v>
      </c>
      <c r="E26">
        <f t="shared" si="0"/>
        <v>103.56169493898051</v>
      </c>
    </row>
    <row r="27" spans="1:5" x14ac:dyDescent="0.2">
      <c r="A27">
        <v>99.628016666974872</v>
      </c>
      <c r="B27">
        <v>91.673774957234855</v>
      </c>
      <c r="C27">
        <v>52.194684738060459</v>
      </c>
      <c r="D27">
        <v>81.623147959908238</v>
      </c>
      <c r="E27">
        <f t="shared" si="0"/>
        <v>81.279906080544606</v>
      </c>
    </row>
    <row r="28" spans="1:5" x14ac:dyDescent="0.2">
      <c r="A28">
        <v>99.253077476168983</v>
      </c>
      <c r="B28">
        <v>94.432073435746133</v>
      </c>
      <c r="C28">
        <v>76.492176756437402</v>
      </c>
      <c r="D28">
        <v>138.72287379635964</v>
      </c>
      <c r="E28">
        <f t="shared" si="0"/>
        <v>102.22505036617804</v>
      </c>
    </row>
    <row r="29" spans="1:5" x14ac:dyDescent="0.2">
      <c r="A29">
        <v>56.271039991406724</v>
      </c>
      <c r="B29">
        <v>93.179670809695381</v>
      </c>
      <c r="C29">
        <v>88.528031735768309</v>
      </c>
      <c r="D29">
        <v>79.839287789218361</v>
      </c>
      <c r="E29">
        <f t="shared" si="0"/>
        <v>79.454507581522194</v>
      </c>
    </row>
    <row r="30" spans="1:5" x14ac:dyDescent="0.2">
      <c r="A30">
        <v>65.971312576584751</v>
      </c>
      <c r="B30">
        <v>107.87272824709362</v>
      </c>
      <c r="C30">
        <v>111.38917582466092</v>
      </c>
      <c r="D30">
        <v>102.57779220191878</v>
      </c>
      <c r="E30">
        <f t="shared" si="0"/>
        <v>96.952752212564519</v>
      </c>
    </row>
    <row r="31" spans="1:5" x14ac:dyDescent="0.2">
      <c r="A31">
        <v>90.505983760158415</v>
      </c>
      <c r="B31">
        <v>119.36348326125881</v>
      </c>
      <c r="C31">
        <v>75.104913119139383</v>
      </c>
      <c r="D31">
        <v>119.26554205056163</v>
      </c>
      <c r="E31">
        <f t="shared" si="0"/>
        <v>101.05998054777956</v>
      </c>
    </row>
    <row r="32" spans="1:5" x14ac:dyDescent="0.2">
      <c r="A32">
        <v>131.33300197077915</v>
      </c>
      <c r="B32">
        <v>92.813684457360068</v>
      </c>
      <c r="C32">
        <v>106.78261358189047</v>
      </c>
      <c r="D32">
        <v>115.16391989753174</v>
      </c>
      <c r="E32">
        <f t="shared" si="0"/>
        <v>111.52330497689036</v>
      </c>
    </row>
    <row r="33" spans="1:5" x14ac:dyDescent="0.2">
      <c r="A33">
        <v>134.42903562245192</v>
      </c>
      <c r="B33">
        <v>101.09906750367372</v>
      </c>
      <c r="C33">
        <v>84.124173124655499</v>
      </c>
      <c r="D33">
        <v>115.8244120029849</v>
      </c>
      <c r="E33">
        <f t="shared" si="0"/>
        <v>108.86917206344151</v>
      </c>
    </row>
    <row r="34" spans="1:5" x14ac:dyDescent="0.2">
      <c r="A34">
        <v>106.59827037452487</v>
      </c>
      <c r="B34">
        <v>92.476205079583451</v>
      </c>
      <c r="C34">
        <v>110.73112798621878</v>
      </c>
      <c r="D34">
        <v>77.946345097734593</v>
      </c>
      <c r="E34">
        <f t="shared" si="0"/>
        <v>96.937987134515424</v>
      </c>
    </row>
    <row r="35" spans="1:5" x14ac:dyDescent="0.2">
      <c r="A35">
        <v>87.511159815767314</v>
      </c>
      <c r="B35">
        <v>138.31542016996536</v>
      </c>
      <c r="C35">
        <v>95.616263959163916</v>
      </c>
      <c r="D35">
        <v>85.763651011438924</v>
      </c>
      <c r="E35">
        <f t="shared" si="0"/>
        <v>101.80162373908388</v>
      </c>
    </row>
    <row r="36" spans="1:5" x14ac:dyDescent="0.2">
      <c r="A36">
        <v>122.07059424108593</v>
      </c>
      <c r="B36">
        <v>78.530127009435091</v>
      </c>
      <c r="C36">
        <v>142.36494532960933</v>
      </c>
      <c r="D36">
        <v>52.627831589779817</v>
      </c>
      <c r="E36">
        <f t="shared" si="0"/>
        <v>98.898374542477541</v>
      </c>
    </row>
    <row r="37" spans="1:5" x14ac:dyDescent="0.2">
      <c r="A37">
        <v>154.12221071310341</v>
      </c>
      <c r="B37">
        <v>91.667721133126179</v>
      </c>
      <c r="C37">
        <v>106.34315711067757</v>
      </c>
      <c r="D37">
        <v>124.22274292257498</v>
      </c>
      <c r="E37">
        <f t="shared" si="0"/>
        <v>119.08895796987053</v>
      </c>
    </row>
    <row r="38" spans="1:5" x14ac:dyDescent="0.2">
      <c r="A38">
        <v>107.47178319215891</v>
      </c>
      <c r="B38">
        <v>101.82131998371915</v>
      </c>
      <c r="C38">
        <v>90.821777373639634</v>
      </c>
      <c r="D38">
        <v>108.5083797785046</v>
      </c>
      <c r="E38">
        <f t="shared" si="0"/>
        <v>102.15581508200557</v>
      </c>
    </row>
    <row r="39" spans="1:5" x14ac:dyDescent="0.2">
      <c r="A39">
        <v>112.03159172291635</v>
      </c>
      <c r="B39">
        <v>133.24851149955066</v>
      </c>
      <c r="C39">
        <v>102.51435494647012</v>
      </c>
      <c r="D39">
        <v>136.43333457148401</v>
      </c>
      <c r="E39">
        <f t="shared" si="0"/>
        <v>121.05694818510528</v>
      </c>
    </row>
    <row r="40" spans="1:5" x14ac:dyDescent="0.2">
      <c r="A40">
        <v>125.8619365922641</v>
      </c>
      <c r="B40">
        <v>101.95365146282711</v>
      </c>
      <c r="C40">
        <v>102.57392684943625</v>
      </c>
      <c r="D40">
        <v>109.86713644124393</v>
      </c>
      <c r="E40">
        <f t="shared" si="0"/>
        <v>110.06416283644285</v>
      </c>
    </row>
    <row r="41" spans="1:5" x14ac:dyDescent="0.2">
      <c r="A41">
        <v>98.205538531692582</v>
      </c>
      <c r="B41">
        <v>87.398382472747471</v>
      </c>
      <c r="C41">
        <v>75.679259023308987</v>
      </c>
      <c r="D41">
        <v>86.377900995648815</v>
      </c>
      <c r="E41">
        <f t="shared" si="0"/>
        <v>86.915270255849464</v>
      </c>
    </row>
    <row r="42" spans="1:5" x14ac:dyDescent="0.2">
      <c r="A42">
        <v>133.25772013340611</v>
      </c>
      <c r="B42">
        <v>83.368127232097322</v>
      </c>
      <c r="C42">
        <v>105.78967274122988</v>
      </c>
      <c r="D42">
        <v>71.021907185786404</v>
      </c>
      <c r="E42">
        <f t="shared" si="0"/>
        <v>98.359356823129929</v>
      </c>
    </row>
    <row r="43" spans="1:5" x14ac:dyDescent="0.2">
      <c r="A43">
        <v>92.963068962126272</v>
      </c>
      <c r="B43">
        <v>174.06197255477309</v>
      </c>
      <c r="C43">
        <v>98.724803162986063</v>
      </c>
      <c r="D43">
        <v>46.759999147616327</v>
      </c>
      <c r="E43">
        <f t="shared" si="0"/>
        <v>103.12746095687544</v>
      </c>
    </row>
    <row r="44" spans="1:5" x14ac:dyDescent="0.2">
      <c r="A44">
        <v>82.425606503966264</v>
      </c>
      <c r="B44">
        <v>81.643213686766103</v>
      </c>
      <c r="C44">
        <v>83.995280672388617</v>
      </c>
      <c r="D44">
        <v>112.74952410312835</v>
      </c>
      <c r="E44">
        <f t="shared" si="0"/>
        <v>90.203406241562334</v>
      </c>
    </row>
    <row r="45" spans="1:5" x14ac:dyDescent="0.2">
      <c r="A45">
        <v>116.86885298113339</v>
      </c>
      <c r="B45">
        <v>82.184817781671882</v>
      </c>
      <c r="C45">
        <v>73.178489653946599</v>
      </c>
      <c r="D45">
        <v>125.42185484344373</v>
      </c>
      <c r="E45">
        <f t="shared" si="0"/>
        <v>99.413503815048898</v>
      </c>
    </row>
    <row r="46" spans="1:5" x14ac:dyDescent="0.2">
      <c r="A46">
        <v>96.18421497871168</v>
      </c>
      <c r="B46">
        <v>78.590892624197295</v>
      </c>
      <c r="C46">
        <v>125.84238245617598</v>
      </c>
      <c r="D46">
        <v>33.232174953445792</v>
      </c>
      <c r="E46">
        <f t="shared" si="0"/>
        <v>83.462416253132687</v>
      </c>
    </row>
    <row r="47" spans="1:5" x14ac:dyDescent="0.2">
      <c r="A47">
        <v>57.177806209074333</v>
      </c>
      <c r="B47">
        <v>91.998549830896081</v>
      </c>
      <c r="C47">
        <v>110.05554395305808</v>
      </c>
      <c r="D47">
        <v>107.12253722667811</v>
      </c>
      <c r="E47">
        <f t="shared" si="0"/>
        <v>91.588609304926649</v>
      </c>
    </row>
    <row r="48" spans="1:5" x14ac:dyDescent="0.2">
      <c r="A48">
        <v>144.21394805831369</v>
      </c>
      <c r="B48">
        <v>132.10720933566336</v>
      </c>
      <c r="C48">
        <v>113.68869106954662</v>
      </c>
      <c r="D48">
        <v>74.690126691712067</v>
      </c>
      <c r="E48">
        <f t="shared" si="0"/>
        <v>116.17499378880893</v>
      </c>
    </row>
    <row r="49" spans="1:5" x14ac:dyDescent="0.2">
      <c r="A49">
        <v>98.169101900202804</v>
      </c>
      <c r="B49">
        <v>82.645277896153857</v>
      </c>
      <c r="C49">
        <v>78.145979184773751</v>
      </c>
      <c r="D49">
        <v>119.87086761801038</v>
      </c>
      <c r="E49">
        <f t="shared" si="0"/>
        <v>94.707806649785198</v>
      </c>
    </row>
    <row r="50" spans="1:5" x14ac:dyDescent="0.2">
      <c r="A50">
        <v>98.763087205588818</v>
      </c>
      <c r="B50">
        <v>64.958419695904013</v>
      </c>
      <c r="C50">
        <v>91.615140970679931</v>
      </c>
      <c r="D50">
        <v>89.726347848773003</v>
      </c>
      <c r="E50">
        <f t="shared" si="0"/>
        <v>86.265748930236441</v>
      </c>
    </row>
    <row r="51" spans="1:5" x14ac:dyDescent="0.2">
      <c r="A51">
        <v>68.917109072208405</v>
      </c>
      <c r="B51">
        <v>112.32444901688723</v>
      </c>
      <c r="C51">
        <v>47.458945825928822</v>
      </c>
      <c r="D51">
        <v>74.222816945257364</v>
      </c>
      <c r="E51">
        <f t="shared" si="0"/>
        <v>75.730830215070455</v>
      </c>
    </row>
    <row r="52" spans="1:5" x14ac:dyDescent="0.2">
      <c r="A52">
        <v>126.52080866027973</v>
      </c>
      <c r="B52">
        <v>102.21274376599467</v>
      </c>
      <c r="C52">
        <v>86.691875619726488</v>
      </c>
      <c r="D52">
        <v>104.46726744485204</v>
      </c>
      <c r="E52">
        <f t="shared" si="0"/>
        <v>104.97317387271323</v>
      </c>
    </row>
    <row r="53" spans="1:5" x14ac:dyDescent="0.2">
      <c r="A53">
        <v>111.96505650113977</v>
      </c>
      <c r="B53">
        <v>79.36441786805517</v>
      </c>
      <c r="C53">
        <v>104.97345808980754</v>
      </c>
      <c r="D53">
        <v>106.44593001197791</v>
      </c>
      <c r="E53">
        <f t="shared" si="0"/>
        <v>100.6872156177451</v>
      </c>
    </row>
    <row r="54" spans="1:5" x14ac:dyDescent="0.2">
      <c r="A54">
        <v>115.49165062897373</v>
      </c>
      <c r="B54">
        <v>89.306616043904796</v>
      </c>
      <c r="C54">
        <v>84.88891606029938</v>
      </c>
      <c r="D54">
        <v>102.8124418349762</v>
      </c>
      <c r="E54">
        <f t="shared" si="0"/>
        <v>98.124906142038526</v>
      </c>
    </row>
    <row r="55" spans="1:5" x14ac:dyDescent="0.2">
      <c r="A55">
        <v>28.568286122754216</v>
      </c>
      <c r="B55">
        <v>113.54894152427732</v>
      </c>
      <c r="C55">
        <v>76.961134962039068</v>
      </c>
      <c r="D55">
        <v>63.660343382798601</v>
      </c>
      <c r="E55">
        <f t="shared" si="0"/>
        <v>70.684676497967303</v>
      </c>
    </row>
    <row r="56" spans="1:5" x14ac:dyDescent="0.2">
      <c r="A56">
        <v>117.84724190656561</v>
      </c>
      <c r="B56">
        <v>74.131526414566906</v>
      </c>
      <c r="C56">
        <v>93.104211171157658</v>
      </c>
      <c r="D56">
        <v>108.57733084558276</v>
      </c>
      <c r="E56">
        <f t="shared" si="0"/>
        <v>98.415077584468236</v>
      </c>
    </row>
    <row r="57" spans="1:5" x14ac:dyDescent="0.2">
      <c r="A57">
        <v>145.31602826318704</v>
      </c>
      <c r="B57">
        <v>95.242887962376699</v>
      </c>
      <c r="C57">
        <v>86.819489095069002</v>
      </c>
      <c r="D57">
        <v>105.69542635275866</v>
      </c>
      <c r="E57">
        <f t="shared" si="0"/>
        <v>108.26845791834785</v>
      </c>
    </row>
    <row r="58" spans="1:5" x14ac:dyDescent="0.2">
      <c r="A58">
        <v>97.056619349677931</v>
      </c>
      <c r="B58">
        <v>114.22512241333607</v>
      </c>
      <c r="C58">
        <v>112.74298710995936</v>
      </c>
      <c r="D58">
        <v>174.06197255477309</v>
      </c>
      <c r="E58">
        <f t="shared" si="0"/>
        <v>124.52167535693661</v>
      </c>
    </row>
    <row r="59" spans="1:5" x14ac:dyDescent="0.2">
      <c r="A59">
        <v>82.293104494601721</v>
      </c>
      <c r="B59">
        <v>136.18629307311494</v>
      </c>
      <c r="C59">
        <v>102.70472355623497</v>
      </c>
      <c r="D59">
        <v>96.452942241376149</v>
      </c>
      <c r="E59">
        <f t="shared" si="0"/>
        <v>104.40926584133194</v>
      </c>
    </row>
    <row r="60" spans="1:5" x14ac:dyDescent="0.2">
      <c r="A60">
        <v>108.93928131517896</v>
      </c>
      <c r="B60">
        <v>93.860058111749822</v>
      </c>
      <c r="C60">
        <v>95.279893028055085</v>
      </c>
      <c r="D60">
        <v>123.10326863153023</v>
      </c>
      <c r="E60">
        <f t="shared" si="0"/>
        <v>105.29562527162852</v>
      </c>
    </row>
    <row r="61" spans="1:5" x14ac:dyDescent="0.2">
      <c r="A61">
        <v>102.53550069828634</v>
      </c>
      <c r="B61">
        <v>83.651036927767564</v>
      </c>
      <c r="C61">
        <v>78.871045414052787</v>
      </c>
      <c r="D61">
        <v>99.417610752061591</v>
      </c>
      <c r="E61">
        <f t="shared" si="0"/>
        <v>91.118798448042071</v>
      </c>
    </row>
    <row r="62" spans="1:5" x14ac:dyDescent="0.2">
      <c r="A62">
        <v>105.19995069225843</v>
      </c>
      <c r="B62">
        <v>138.05143933277577</v>
      </c>
      <c r="C62">
        <v>132.4282609653892</v>
      </c>
      <c r="D62">
        <v>111.64011109722196</v>
      </c>
      <c r="E62">
        <f t="shared" si="0"/>
        <v>121.82994052191134</v>
      </c>
    </row>
    <row r="63" spans="1:5" x14ac:dyDescent="0.2">
      <c r="A63">
        <v>102.62775756709743</v>
      </c>
      <c r="B63">
        <v>79.913326342284563</v>
      </c>
      <c r="C63">
        <v>95.777386629924877</v>
      </c>
      <c r="D63">
        <v>105.10618747284752</v>
      </c>
      <c r="E63">
        <f t="shared" si="0"/>
        <v>95.856164503038599</v>
      </c>
    </row>
    <row r="64" spans="1:5" x14ac:dyDescent="0.2">
      <c r="A64">
        <v>112.38277036463842</v>
      </c>
      <c r="B64">
        <v>80.502025209716521</v>
      </c>
      <c r="C64">
        <v>53.246515360660851</v>
      </c>
      <c r="D64">
        <v>48.650838632602245</v>
      </c>
      <c r="E64">
        <f t="shared" si="0"/>
        <v>73.695537391904509</v>
      </c>
    </row>
    <row r="65" spans="1:5" x14ac:dyDescent="0.2">
      <c r="A65">
        <v>94.400695868534967</v>
      </c>
      <c r="B65">
        <v>115.13174652245652</v>
      </c>
      <c r="C65">
        <v>68.633403568674112</v>
      </c>
      <c r="D65">
        <v>68.917109072208405</v>
      </c>
      <c r="E65">
        <f t="shared" si="0"/>
        <v>86.770738757968502</v>
      </c>
    </row>
    <row r="66" spans="1:5" x14ac:dyDescent="0.2">
      <c r="A66">
        <v>127.71241724985885</v>
      </c>
      <c r="B66">
        <v>86.117586558975745</v>
      </c>
      <c r="C66">
        <v>95.203921798747615</v>
      </c>
      <c r="D66">
        <v>119.7791791833879</v>
      </c>
      <c r="E66">
        <f t="shared" si="0"/>
        <v>107.20327619774253</v>
      </c>
    </row>
    <row r="67" spans="1:5" x14ac:dyDescent="0.2">
      <c r="A67">
        <v>147.23460733657703</v>
      </c>
      <c r="B67">
        <v>94.204415543208597</v>
      </c>
      <c r="C67">
        <v>79.841959429904819</v>
      </c>
      <c r="D67">
        <v>111.6934302241134</v>
      </c>
      <c r="E67">
        <f t="shared" ref="E67:E130" si="2">AVERAGE(A67:D67)</f>
        <v>108.24360313345096</v>
      </c>
    </row>
    <row r="68" spans="1:5" x14ac:dyDescent="0.2">
      <c r="A68">
        <v>99.000465322751552</v>
      </c>
      <c r="B68">
        <v>94.435995631647529</v>
      </c>
      <c r="C68">
        <v>75.39526930268039</v>
      </c>
      <c r="D68">
        <v>73.606406911130762</v>
      </c>
      <c r="E68">
        <f t="shared" si="2"/>
        <v>85.609534292052558</v>
      </c>
    </row>
    <row r="69" spans="1:5" x14ac:dyDescent="0.2">
      <c r="A69">
        <v>98.743930973432725</v>
      </c>
      <c r="B69">
        <v>75.429375353996875</v>
      </c>
      <c r="C69">
        <v>140.14236765215173</v>
      </c>
      <c r="D69">
        <v>137.1737769455649</v>
      </c>
      <c r="E69">
        <f t="shared" si="2"/>
        <v>112.87236273128656</v>
      </c>
    </row>
    <row r="70" spans="1:5" x14ac:dyDescent="0.2">
      <c r="A70">
        <v>152.54105417407118</v>
      </c>
      <c r="B70">
        <v>84.932514962565619</v>
      </c>
      <c r="C70">
        <v>76.240985688491492</v>
      </c>
      <c r="D70">
        <v>91.138139421309461</v>
      </c>
      <c r="E70">
        <f t="shared" si="2"/>
        <v>101.21317356160944</v>
      </c>
    </row>
    <row r="71" spans="1:5" x14ac:dyDescent="0.2">
      <c r="A71">
        <v>58.742364469799213</v>
      </c>
      <c r="B71">
        <v>150.32143235439435</v>
      </c>
      <c r="C71">
        <v>93.828510014282074</v>
      </c>
      <c r="D71">
        <v>96.085506381859886</v>
      </c>
      <c r="E71">
        <f t="shared" si="2"/>
        <v>99.74445330508388</v>
      </c>
    </row>
    <row r="72" spans="1:5" x14ac:dyDescent="0.2">
      <c r="A72">
        <v>66.153950481384527</v>
      </c>
      <c r="B72">
        <v>88.340732670621946</v>
      </c>
      <c r="C72">
        <v>80.873155891458737</v>
      </c>
      <c r="D72">
        <v>118.90208523036563</v>
      </c>
      <c r="E72">
        <f t="shared" si="2"/>
        <v>88.56748106845771</v>
      </c>
    </row>
    <row r="73" spans="1:5" x14ac:dyDescent="0.2">
      <c r="A73">
        <v>111.23027004723554</v>
      </c>
      <c r="B73">
        <v>122.14414962509181</v>
      </c>
      <c r="C73">
        <v>129.38628540505306</v>
      </c>
      <c r="D73">
        <v>118.61826603999361</v>
      </c>
      <c r="E73">
        <f t="shared" si="2"/>
        <v>120.34474277934351</v>
      </c>
    </row>
    <row r="74" spans="1:5" x14ac:dyDescent="0.2">
      <c r="A74">
        <v>110.64731236510852</v>
      </c>
      <c r="B74">
        <v>80.356506057432853</v>
      </c>
      <c r="C74">
        <v>104.15087697547278</v>
      </c>
      <c r="D74">
        <v>135.44448645698139</v>
      </c>
      <c r="E74">
        <f t="shared" si="2"/>
        <v>107.64979546374889</v>
      </c>
    </row>
    <row r="75" spans="1:5" x14ac:dyDescent="0.2">
      <c r="A75">
        <v>130.7215941575123</v>
      </c>
      <c r="B75">
        <v>107.33393790142145</v>
      </c>
      <c r="C75">
        <v>123.80409114266513</v>
      </c>
      <c r="D75">
        <v>111.56342932517873</v>
      </c>
      <c r="E75">
        <f t="shared" si="2"/>
        <v>118.3557631316944</v>
      </c>
    </row>
    <row r="76" spans="1:5" x14ac:dyDescent="0.2">
      <c r="A76">
        <v>77.674065121391322</v>
      </c>
      <c r="B76">
        <v>95.001189745380543</v>
      </c>
      <c r="C76">
        <v>77.442314502695808</v>
      </c>
      <c r="D76">
        <v>118.34928298194427</v>
      </c>
      <c r="E76">
        <f t="shared" si="2"/>
        <v>92.116713087852986</v>
      </c>
    </row>
    <row r="77" spans="1:5" x14ac:dyDescent="0.2">
      <c r="A77">
        <v>62.964352562266868</v>
      </c>
      <c r="B77">
        <v>98.337813167381682</v>
      </c>
      <c r="C77">
        <v>94.893812527152477</v>
      </c>
      <c r="D77">
        <v>92.00053935055621</v>
      </c>
      <c r="E77">
        <f t="shared" si="2"/>
        <v>87.049129401839309</v>
      </c>
    </row>
    <row r="78" spans="1:5" x14ac:dyDescent="0.2">
      <c r="A78">
        <v>123.88850361967343</v>
      </c>
      <c r="B78">
        <v>132.10720933566336</v>
      </c>
      <c r="C78">
        <v>110.70594635166344</v>
      </c>
      <c r="D78">
        <v>64.387484396866057</v>
      </c>
      <c r="E78">
        <f t="shared" si="2"/>
        <v>107.77228592596657</v>
      </c>
    </row>
    <row r="79" spans="1:5" x14ac:dyDescent="0.2">
      <c r="A79">
        <v>88.180547916272189</v>
      </c>
      <c r="B79">
        <v>129.08689111791318</v>
      </c>
      <c r="C79">
        <v>115.02621671534143</v>
      </c>
      <c r="D79">
        <v>149.85167834092863</v>
      </c>
      <c r="E79">
        <f t="shared" si="2"/>
        <v>120.53633352261386</v>
      </c>
    </row>
    <row r="80" spans="1:5" x14ac:dyDescent="0.2">
      <c r="A80">
        <v>79.565416197146988</v>
      </c>
      <c r="B80">
        <v>143.16621016187128</v>
      </c>
      <c r="C80">
        <v>114.40082542103482</v>
      </c>
      <c r="D80">
        <v>131.09533963652211</v>
      </c>
      <c r="E80">
        <f t="shared" si="2"/>
        <v>117.0569478541438</v>
      </c>
    </row>
    <row r="81" spans="1:5" x14ac:dyDescent="0.2">
      <c r="A81">
        <v>49.008270050399005</v>
      </c>
      <c r="B81">
        <v>70.506621593813179</v>
      </c>
      <c r="C81">
        <v>103.32119043378043</v>
      </c>
      <c r="D81">
        <v>59.074557409621775</v>
      </c>
      <c r="E81">
        <f t="shared" si="2"/>
        <v>70.477659871903597</v>
      </c>
    </row>
    <row r="82" spans="1:5" x14ac:dyDescent="0.2">
      <c r="A82">
        <v>113.19588704973285</v>
      </c>
      <c r="B82">
        <v>78.039284087572014</v>
      </c>
      <c r="C82">
        <v>85.952172210090794</v>
      </c>
      <c r="D82">
        <v>74.994750573387137</v>
      </c>
      <c r="E82">
        <f t="shared" si="2"/>
        <v>88.045523480195698</v>
      </c>
    </row>
    <row r="83" spans="1:5" x14ac:dyDescent="0.2">
      <c r="A83">
        <v>165.15438144560903</v>
      </c>
      <c r="B83">
        <v>121.78404656660859</v>
      </c>
      <c r="C83">
        <v>127.97912657115376</v>
      </c>
      <c r="D83">
        <v>85.934266533149639</v>
      </c>
      <c r="E83">
        <f t="shared" si="2"/>
        <v>125.21295527913026</v>
      </c>
    </row>
    <row r="84" spans="1:5" x14ac:dyDescent="0.2">
      <c r="A84">
        <v>96.769474819302559</v>
      </c>
      <c r="B84">
        <v>104.37015046372835</v>
      </c>
      <c r="C84">
        <v>88.186971222603461</v>
      </c>
      <c r="D84">
        <v>96.871679286414292</v>
      </c>
      <c r="E84">
        <f t="shared" si="2"/>
        <v>96.549568948012165</v>
      </c>
    </row>
    <row r="85" spans="1:5" x14ac:dyDescent="0.2">
      <c r="A85">
        <v>85.515557909820927</v>
      </c>
      <c r="B85">
        <v>101.23691279441118</v>
      </c>
      <c r="C85">
        <v>128.75083282560809</v>
      </c>
      <c r="D85">
        <v>86.992804679175606</v>
      </c>
      <c r="E85">
        <f t="shared" si="2"/>
        <v>100.62402705225395</v>
      </c>
    </row>
    <row r="86" spans="1:5" x14ac:dyDescent="0.2">
      <c r="A86">
        <v>137.2258455172414</v>
      </c>
      <c r="B86">
        <v>109.80099912339938</v>
      </c>
      <c r="C86">
        <v>72.002967751905089</v>
      </c>
      <c r="D86">
        <v>125.18248720662086</v>
      </c>
      <c r="E86">
        <f t="shared" si="2"/>
        <v>111.05307489979168</v>
      </c>
    </row>
    <row r="87" spans="1:5" x14ac:dyDescent="0.2">
      <c r="A87">
        <v>102.9857574190828</v>
      </c>
      <c r="B87">
        <v>103.88158127861971</v>
      </c>
      <c r="C87">
        <v>113.02254304391681</v>
      </c>
      <c r="D87">
        <v>103.94933863390179</v>
      </c>
      <c r="E87">
        <f t="shared" si="2"/>
        <v>105.95980509388028</v>
      </c>
    </row>
    <row r="88" spans="1:5" x14ac:dyDescent="0.2">
      <c r="A88">
        <v>79.240499214938609</v>
      </c>
      <c r="B88">
        <v>133.58962885613437</v>
      </c>
      <c r="C88">
        <v>95.330483670841204</v>
      </c>
      <c r="D88">
        <v>131.85147079420858</v>
      </c>
      <c r="E88">
        <f t="shared" si="2"/>
        <v>110.00302063403069</v>
      </c>
    </row>
    <row r="89" spans="1:5" x14ac:dyDescent="0.2">
      <c r="A89">
        <v>71.779857332876418</v>
      </c>
      <c r="B89">
        <v>128.1876282315352</v>
      </c>
      <c r="C89">
        <v>113.64207946608076</v>
      </c>
      <c r="D89">
        <v>96.315750649955589</v>
      </c>
      <c r="E89">
        <f t="shared" si="2"/>
        <v>102.48132892011199</v>
      </c>
    </row>
    <row r="90" spans="1:5" x14ac:dyDescent="0.2">
      <c r="A90">
        <v>115.54963091621175</v>
      </c>
      <c r="B90">
        <v>77.748075252748094</v>
      </c>
      <c r="C90">
        <v>133.50493216203176</v>
      </c>
      <c r="D90">
        <v>119.15503844429622</v>
      </c>
      <c r="E90">
        <f t="shared" si="2"/>
        <v>111.48941919382196</v>
      </c>
    </row>
    <row r="91" spans="1:5" x14ac:dyDescent="0.2">
      <c r="A91">
        <v>112.25538426297135</v>
      </c>
      <c r="B91">
        <v>52.639427647227421</v>
      </c>
      <c r="C91">
        <v>96.871679286414292</v>
      </c>
      <c r="D91">
        <v>92.773837220738642</v>
      </c>
      <c r="E91">
        <f t="shared" si="2"/>
        <v>88.635082104337926</v>
      </c>
    </row>
    <row r="92" spans="1:5" x14ac:dyDescent="0.2">
      <c r="A92">
        <v>129.59336597996298</v>
      </c>
      <c r="B92">
        <v>85.345567665717681</v>
      </c>
      <c r="C92">
        <v>103.36748939844256</v>
      </c>
      <c r="D92">
        <v>98.805208178964676</v>
      </c>
      <c r="E92">
        <f t="shared" si="2"/>
        <v>104.27790780577197</v>
      </c>
    </row>
    <row r="93" spans="1:5" x14ac:dyDescent="0.2">
      <c r="A93">
        <v>99.679658913009916</v>
      </c>
      <c r="B93">
        <v>94.577052575550624</v>
      </c>
      <c r="C93">
        <v>81.169082730048103</v>
      </c>
      <c r="D93">
        <v>81.136056703689974</v>
      </c>
      <c r="E93">
        <f t="shared" si="2"/>
        <v>89.140462730574654</v>
      </c>
    </row>
    <row r="94" spans="1:5" x14ac:dyDescent="0.2">
      <c r="A94">
        <v>170.67319529596716</v>
      </c>
      <c r="B94">
        <v>109.35850152927742</v>
      </c>
      <c r="C94">
        <v>98.027163883307367</v>
      </c>
      <c r="D94">
        <v>79.608105604711454</v>
      </c>
      <c r="E94">
        <f t="shared" si="2"/>
        <v>114.41674157831585</v>
      </c>
    </row>
    <row r="95" spans="1:5" x14ac:dyDescent="0.2">
      <c r="A95">
        <v>89.900913988094544</v>
      </c>
      <c r="B95">
        <v>97.668197693201364</v>
      </c>
      <c r="C95">
        <v>84.831504207249964</v>
      </c>
      <c r="D95">
        <v>105.76022785025998</v>
      </c>
      <c r="E95">
        <f t="shared" si="2"/>
        <v>94.540210934701463</v>
      </c>
    </row>
    <row r="96" spans="1:5" x14ac:dyDescent="0.2">
      <c r="A96">
        <v>72.946113757643616</v>
      </c>
      <c r="B96">
        <v>82.342245630206889</v>
      </c>
      <c r="C96">
        <v>94.406579162387061</v>
      </c>
      <c r="D96">
        <v>125.64740952948341</v>
      </c>
      <c r="E96">
        <f t="shared" si="2"/>
        <v>93.835587019930244</v>
      </c>
    </row>
    <row r="97" spans="1:5" x14ac:dyDescent="0.2">
      <c r="A97">
        <v>65.201936902303714</v>
      </c>
      <c r="B97">
        <v>62.883975967997685</v>
      </c>
      <c r="C97">
        <v>105.30357624484168</v>
      </c>
      <c r="D97">
        <v>98.245783672246034</v>
      </c>
      <c r="E97">
        <f t="shared" si="2"/>
        <v>82.908818196847278</v>
      </c>
    </row>
    <row r="98" spans="1:5" x14ac:dyDescent="0.2">
      <c r="A98">
        <v>95.25846305914456</v>
      </c>
      <c r="B98">
        <v>97.718134636670584</v>
      </c>
      <c r="C98">
        <v>134.00941750442144</v>
      </c>
      <c r="D98">
        <v>105.97646021560649</v>
      </c>
      <c r="E98">
        <f t="shared" si="2"/>
        <v>108.24061885396077</v>
      </c>
    </row>
    <row r="99" spans="1:5" x14ac:dyDescent="0.2">
      <c r="A99">
        <v>119.06283841890399</v>
      </c>
      <c r="B99">
        <v>68.178656217787648</v>
      </c>
      <c r="C99">
        <v>90.659944160142913</v>
      </c>
      <c r="D99">
        <v>130.37462192878593</v>
      </c>
      <c r="E99">
        <f t="shared" si="2"/>
        <v>102.06901518140512</v>
      </c>
    </row>
    <row r="100" spans="1:5" x14ac:dyDescent="0.2">
      <c r="A100">
        <v>24.046278465539217</v>
      </c>
      <c r="B100">
        <v>83.272573444992304</v>
      </c>
      <c r="C100">
        <v>53.742872094153427</v>
      </c>
      <c r="D100">
        <v>111.84724851555075</v>
      </c>
      <c r="E100">
        <f t="shared" si="2"/>
        <v>68.227243130058923</v>
      </c>
    </row>
    <row r="101" spans="1:5" x14ac:dyDescent="0.2">
      <c r="A101">
        <v>99.735109668108635</v>
      </c>
      <c r="B101">
        <v>59.008619043743238</v>
      </c>
      <c r="C101">
        <v>56.218061925028451</v>
      </c>
      <c r="D101">
        <v>112.40874780705781</v>
      </c>
      <c r="E101">
        <f t="shared" si="2"/>
        <v>81.842634610984533</v>
      </c>
    </row>
    <row r="102" spans="1:5" x14ac:dyDescent="0.2">
      <c r="A102">
        <v>109.32362809180631</v>
      </c>
      <c r="B102">
        <v>85.313763772865059</v>
      </c>
      <c r="C102">
        <v>115.633247585356</v>
      </c>
      <c r="D102">
        <v>83.080698484627646</v>
      </c>
      <c r="E102">
        <f t="shared" si="2"/>
        <v>98.337834483663755</v>
      </c>
    </row>
    <row r="103" spans="1:5" x14ac:dyDescent="0.2">
      <c r="A103">
        <v>114.34892737961491</v>
      </c>
      <c r="B103">
        <v>120.61943860098836</v>
      </c>
      <c r="C103">
        <v>59.690057949046604</v>
      </c>
      <c r="D103">
        <v>99.306652398445294</v>
      </c>
      <c r="E103">
        <f t="shared" si="2"/>
        <v>98.491269082023791</v>
      </c>
    </row>
    <row r="104" spans="1:5" x14ac:dyDescent="0.2">
      <c r="A104">
        <v>154.34321792563424</v>
      </c>
      <c r="B104">
        <v>86.130973184117465</v>
      </c>
      <c r="C104">
        <v>131.38757165288553</v>
      </c>
      <c r="D104">
        <v>88.788744076373405</v>
      </c>
      <c r="E104">
        <f t="shared" si="2"/>
        <v>115.16262670975266</v>
      </c>
    </row>
    <row r="105" spans="1:5" x14ac:dyDescent="0.2">
      <c r="A105">
        <v>91.4834916125983</v>
      </c>
      <c r="B105">
        <v>99.955065277390531</v>
      </c>
      <c r="C105">
        <v>64.804487717628945</v>
      </c>
      <c r="D105">
        <v>113.2949367070978</v>
      </c>
      <c r="E105">
        <f t="shared" si="2"/>
        <v>92.384495328678895</v>
      </c>
    </row>
    <row r="106" spans="1:5" x14ac:dyDescent="0.2">
      <c r="A106">
        <v>90.161825280665653</v>
      </c>
      <c r="B106">
        <v>103.71133523913159</v>
      </c>
      <c r="C106">
        <v>137.237441574689</v>
      </c>
      <c r="D106">
        <v>141.68157374806469</v>
      </c>
      <c r="E106">
        <f t="shared" si="2"/>
        <v>118.19804396063773</v>
      </c>
    </row>
    <row r="107" spans="1:5" x14ac:dyDescent="0.2">
      <c r="A107">
        <v>98.607961515517673</v>
      </c>
      <c r="B107">
        <v>108.31209945317823</v>
      </c>
      <c r="C107">
        <v>46.759999147616327</v>
      </c>
      <c r="D107">
        <v>115.62625584483612</v>
      </c>
      <c r="E107">
        <f t="shared" si="2"/>
        <v>92.326578990287089</v>
      </c>
    </row>
    <row r="108" spans="1:5" x14ac:dyDescent="0.2">
      <c r="A108">
        <v>81.45233348623151</v>
      </c>
      <c r="B108">
        <v>98.211279716997524</v>
      </c>
      <c r="C108">
        <v>59.605702315457165</v>
      </c>
      <c r="D108">
        <v>94.10613327199826</v>
      </c>
      <c r="E108">
        <f t="shared" si="2"/>
        <v>83.343862197671115</v>
      </c>
    </row>
    <row r="109" spans="1:5" x14ac:dyDescent="0.2">
      <c r="A109">
        <v>98.462385519815143</v>
      </c>
      <c r="B109">
        <v>68.515453474537935</v>
      </c>
      <c r="C109">
        <v>102.67584709945368</v>
      </c>
      <c r="D109">
        <v>84.797000252001453</v>
      </c>
      <c r="E109">
        <f t="shared" si="2"/>
        <v>88.612671586452052</v>
      </c>
    </row>
    <row r="110" spans="1:5" x14ac:dyDescent="0.2">
      <c r="A110">
        <v>93.583742252667435</v>
      </c>
      <c r="B110">
        <v>81.449832375801634</v>
      </c>
      <c r="C110">
        <v>73.127444263809593</v>
      </c>
      <c r="D110">
        <v>105.01637487104745</v>
      </c>
      <c r="E110">
        <f t="shared" si="2"/>
        <v>88.294348440831527</v>
      </c>
    </row>
    <row r="111" spans="1:5" x14ac:dyDescent="0.2">
      <c r="A111">
        <v>66.062887324369512</v>
      </c>
      <c r="B111">
        <v>103.40801875609031</v>
      </c>
      <c r="C111">
        <v>87.394005529495189</v>
      </c>
      <c r="D111">
        <v>114.16441364199272</v>
      </c>
      <c r="E111">
        <f t="shared" si="2"/>
        <v>92.757331312986935</v>
      </c>
    </row>
    <row r="112" spans="1:5" x14ac:dyDescent="0.2">
      <c r="A112">
        <v>107.30796045900206</v>
      </c>
      <c r="B112">
        <v>111.92219656331872</v>
      </c>
      <c r="C112">
        <v>83.501538736163639</v>
      </c>
      <c r="D112">
        <v>97.189462419555639</v>
      </c>
      <c r="E112">
        <f t="shared" si="2"/>
        <v>99.980289544510015</v>
      </c>
    </row>
    <row r="113" spans="1:5" x14ac:dyDescent="0.2">
      <c r="A113">
        <v>129.17363417509478</v>
      </c>
      <c r="B113">
        <v>115.11335767645505</v>
      </c>
      <c r="C113">
        <v>116.63664761508699</v>
      </c>
      <c r="D113">
        <v>114.87072154304769</v>
      </c>
      <c r="E113">
        <f t="shared" si="2"/>
        <v>118.94859025242113</v>
      </c>
    </row>
    <row r="114" spans="1:5" x14ac:dyDescent="0.2">
      <c r="A114">
        <v>149.63021638104692</v>
      </c>
      <c r="B114">
        <v>86.337968493899098</v>
      </c>
      <c r="C114">
        <v>117.43268285281374</v>
      </c>
      <c r="D114">
        <v>115.16161773906788</v>
      </c>
      <c r="E114">
        <f t="shared" si="2"/>
        <v>117.14062136670691</v>
      </c>
    </row>
    <row r="115" spans="1:5" x14ac:dyDescent="0.2">
      <c r="A115">
        <v>94.400695868534967</v>
      </c>
      <c r="B115">
        <v>24.046278465539217</v>
      </c>
      <c r="C115">
        <v>101.82322423825099</v>
      </c>
      <c r="D115">
        <v>131.87301444995683</v>
      </c>
      <c r="E115">
        <f t="shared" si="2"/>
        <v>88.035803255570499</v>
      </c>
    </row>
    <row r="116" spans="1:5" x14ac:dyDescent="0.2">
      <c r="A116">
        <v>131.17423830190091</v>
      </c>
      <c r="B116">
        <v>79.235099090146832</v>
      </c>
      <c r="C116">
        <v>63.411028147675097</v>
      </c>
      <c r="D116">
        <v>102.43363729168777</v>
      </c>
      <c r="E116">
        <f t="shared" si="2"/>
        <v>94.063500707852654</v>
      </c>
    </row>
    <row r="117" spans="1:5" x14ac:dyDescent="0.2">
      <c r="A117">
        <v>53.66852090228349</v>
      </c>
      <c r="B117">
        <v>53.235601424239576</v>
      </c>
      <c r="C117">
        <v>107.29400539967173</v>
      </c>
      <c r="D117">
        <v>104.80190465168562</v>
      </c>
      <c r="E117">
        <f t="shared" si="2"/>
        <v>79.750008094470104</v>
      </c>
    </row>
    <row r="118" spans="1:5" x14ac:dyDescent="0.2">
      <c r="A118">
        <v>112.22304035763955</v>
      </c>
      <c r="B118">
        <v>97.356837866391288</v>
      </c>
      <c r="C118">
        <v>60.969603307603393</v>
      </c>
      <c r="D118">
        <v>89.680532053171191</v>
      </c>
      <c r="E118">
        <f t="shared" si="2"/>
        <v>90.057503396201355</v>
      </c>
    </row>
    <row r="119" spans="1:5" x14ac:dyDescent="0.2">
      <c r="A119">
        <v>85.32513245663722</v>
      </c>
      <c r="B119">
        <v>101.03204911283683</v>
      </c>
      <c r="C119">
        <v>141.85142188362079</v>
      </c>
      <c r="D119">
        <v>117.44487576615938</v>
      </c>
      <c r="E119">
        <f t="shared" si="2"/>
        <v>111.41336980481356</v>
      </c>
    </row>
    <row r="120" spans="1:5" x14ac:dyDescent="0.2">
      <c r="A120">
        <v>122.01136339863297</v>
      </c>
      <c r="B120">
        <v>88.780302828672575</v>
      </c>
      <c r="C120">
        <v>50.078290567034855</v>
      </c>
      <c r="D120">
        <v>129.64736722788075</v>
      </c>
      <c r="E120">
        <f t="shared" si="2"/>
        <v>97.629331005555287</v>
      </c>
    </row>
    <row r="121" spans="1:5" x14ac:dyDescent="0.2">
      <c r="A121">
        <v>134.81318344711326</v>
      </c>
      <c r="B121">
        <v>67.910298437345773</v>
      </c>
      <c r="C121">
        <v>120.66246906906599</v>
      </c>
      <c r="D121">
        <v>75.004243424336892</v>
      </c>
      <c r="E121">
        <f t="shared" si="2"/>
        <v>99.597548594465479</v>
      </c>
    </row>
    <row r="122" spans="1:5" x14ac:dyDescent="0.2">
      <c r="A122">
        <v>112.83672190766083</v>
      </c>
      <c r="B122">
        <v>118.0278334482864</v>
      </c>
      <c r="C122">
        <v>89.465663929877337</v>
      </c>
      <c r="D122">
        <v>88.917608106930857</v>
      </c>
      <c r="E122">
        <f t="shared" si="2"/>
        <v>102.31195684818886</v>
      </c>
    </row>
    <row r="123" spans="1:5" x14ac:dyDescent="0.2">
      <c r="A123">
        <v>106.69137989461888</v>
      </c>
      <c r="B123">
        <v>92.470179677184206</v>
      </c>
      <c r="C123">
        <v>108.96170604391955</v>
      </c>
      <c r="D123">
        <v>92.843584095680853</v>
      </c>
      <c r="E123">
        <f t="shared" si="2"/>
        <v>100.24171242785087</v>
      </c>
    </row>
    <row r="124" spans="1:5" x14ac:dyDescent="0.2">
      <c r="A124">
        <v>81.520261371770175</v>
      </c>
      <c r="B124">
        <v>161.09894457040355</v>
      </c>
      <c r="C124">
        <v>113.07512320636306</v>
      </c>
      <c r="D124">
        <v>99.585952537017874</v>
      </c>
      <c r="E124">
        <f t="shared" si="2"/>
        <v>113.82007042138866</v>
      </c>
    </row>
    <row r="125" spans="1:5" x14ac:dyDescent="0.2">
      <c r="A125">
        <v>76.072217577893753</v>
      </c>
      <c r="B125">
        <v>62.785750540206209</v>
      </c>
      <c r="C125">
        <v>120.48807346000103</v>
      </c>
      <c r="D125">
        <v>82.491658556682523</v>
      </c>
      <c r="E125">
        <f t="shared" si="2"/>
        <v>85.459425033695879</v>
      </c>
    </row>
    <row r="126" spans="1:5" x14ac:dyDescent="0.2">
      <c r="A126">
        <v>125.7057308772346</v>
      </c>
      <c r="B126">
        <v>79.530656446513603</v>
      </c>
      <c r="C126">
        <v>44.922819850035012</v>
      </c>
      <c r="D126">
        <v>79.267442995478632</v>
      </c>
      <c r="E126">
        <f t="shared" si="2"/>
        <v>82.356662542315462</v>
      </c>
    </row>
    <row r="127" spans="1:5" x14ac:dyDescent="0.2">
      <c r="A127">
        <v>101.34988908939704</v>
      </c>
      <c r="B127">
        <v>82.32260622899048</v>
      </c>
      <c r="C127">
        <v>104.25367829848255</v>
      </c>
      <c r="D127">
        <v>72.784110013890313</v>
      </c>
      <c r="E127">
        <f t="shared" si="2"/>
        <v>90.177570907690097</v>
      </c>
    </row>
    <row r="128" spans="1:5" x14ac:dyDescent="0.2">
      <c r="A128">
        <v>83.910697665123735</v>
      </c>
      <c r="B128">
        <v>94.108122791658388</v>
      </c>
      <c r="C128">
        <v>130.64036491196021</v>
      </c>
      <c r="D128">
        <v>120.03918098125723</v>
      </c>
      <c r="E128">
        <f t="shared" si="2"/>
        <v>107.17459158749989</v>
      </c>
    </row>
    <row r="129" spans="1:5" x14ac:dyDescent="0.2">
      <c r="A129">
        <v>78.33867837471189</v>
      </c>
      <c r="B129">
        <v>116.44619374019385</v>
      </c>
      <c r="C129">
        <v>66.626091918442398</v>
      </c>
      <c r="D129">
        <v>110.32776708598249</v>
      </c>
      <c r="E129">
        <f t="shared" si="2"/>
        <v>92.934682779832656</v>
      </c>
    </row>
    <row r="130" spans="1:5" x14ac:dyDescent="0.2">
      <c r="A130">
        <v>120.64905402221484</v>
      </c>
      <c r="B130">
        <v>90.883111422590446</v>
      </c>
      <c r="C130">
        <v>118.82582978396385</v>
      </c>
      <c r="D130">
        <v>112.65595983568346</v>
      </c>
      <c r="E130">
        <f t="shared" si="2"/>
        <v>110.75348876611315</v>
      </c>
    </row>
    <row r="131" spans="1:5" x14ac:dyDescent="0.2">
      <c r="A131">
        <v>99.622275481669931</v>
      </c>
      <c r="B131">
        <v>114.5772958148882</v>
      </c>
      <c r="C131">
        <v>117.17268105494441</v>
      </c>
      <c r="D131">
        <v>82.016788635519333</v>
      </c>
      <c r="E131">
        <f t="shared" ref="E131:E194" si="3">AVERAGE(A131:D131)</f>
        <v>103.34726024675547</v>
      </c>
    </row>
    <row r="132" spans="1:5" x14ac:dyDescent="0.2">
      <c r="A132">
        <v>92.253776781581109</v>
      </c>
      <c r="B132">
        <v>110.84026735043153</v>
      </c>
      <c r="C132">
        <v>113.42948507954134</v>
      </c>
      <c r="D132">
        <v>80.455299919412937</v>
      </c>
      <c r="E132">
        <f t="shared" si="3"/>
        <v>99.244707282741729</v>
      </c>
    </row>
    <row r="133" spans="1:5" x14ac:dyDescent="0.2">
      <c r="A133">
        <v>86.735929269343615</v>
      </c>
      <c r="B133">
        <v>81.987059527455131</v>
      </c>
      <c r="C133">
        <v>84.916456696737441</v>
      </c>
      <c r="D133">
        <v>138.43967988359509</v>
      </c>
      <c r="E133">
        <f t="shared" si="3"/>
        <v>98.019781344282819</v>
      </c>
    </row>
    <row r="134" spans="1:5" x14ac:dyDescent="0.2">
      <c r="A134">
        <v>70.958185713243438</v>
      </c>
      <c r="B134">
        <v>170.07110980339348</v>
      </c>
      <c r="C134">
        <v>112.17134126818564</v>
      </c>
      <c r="D134">
        <v>92.010600635694573</v>
      </c>
      <c r="E134">
        <f t="shared" si="3"/>
        <v>111.30280935512928</v>
      </c>
    </row>
    <row r="135" spans="1:5" x14ac:dyDescent="0.2">
      <c r="A135">
        <v>97.050849742663559</v>
      </c>
      <c r="B135">
        <v>61.795538183650933</v>
      </c>
      <c r="C135">
        <v>92.594155173719628</v>
      </c>
      <c r="D135">
        <v>94.245655443592113</v>
      </c>
      <c r="E135">
        <f t="shared" si="3"/>
        <v>86.421549635906558</v>
      </c>
    </row>
    <row r="136" spans="1:5" x14ac:dyDescent="0.2">
      <c r="A136">
        <v>103.5721541280509</v>
      </c>
      <c r="B136">
        <v>93.110179730138043</v>
      </c>
      <c r="C136">
        <v>113.2024808863207</v>
      </c>
      <c r="D136">
        <v>130.23109229616239</v>
      </c>
      <c r="E136">
        <f t="shared" si="3"/>
        <v>110.02897676016801</v>
      </c>
    </row>
    <row r="137" spans="1:5" x14ac:dyDescent="0.2">
      <c r="A137">
        <v>122.60082965221955</v>
      </c>
      <c r="B137">
        <v>104.51973392046057</v>
      </c>
      <c r="C137">
        <v>74.568538618768798</v>
      </c>
      <c r="D137">
        <v>134.05284587643109</v>
      </c>
      <c r="E137">
        <f t="shared" si="3"/>
        <v>108.93548701697</v>
      </c>
    </row>
    <row r="138" spans="1:5" x14ac:dyDescent="0.2">
      <c r="A138">
        <v>98.126895661698654</v>
      </c>
      <c r="B138">
        <v>115.70305130371707</v>
      </c>
      <c r="C138">
        <v>88.989287658114335</v>
      </c>
      <c r="D138">
        <v>86.346836067241384</v>
      </c>
      <c r="E138">
        <f t="shared" si="3"/>
        <v>97.291517672692862</v>
      </c>
    </row>
    <row r="139" spans="1:5" x14ac:dyDescent="0.2">
      <c r="A139">
        <v>134.60763764451258</v>
      </c>
      <c r="B139">
        <v>116.56746917433338</v>
      </c>
      <c r="C139">
        <v>137.21424945979379</v>
      </c>
      <c r="D139">
        <v>100.77179151958262</v>
      </c>
      <c r="E139">
        <f t="shared" si="3"/>
        <v>122.29028694955559</v>
      </c>
    </row>
    <row r="140" spans="1:5" x14ac:dyDescent="0.2">
      <c r="A140">
        <v>92.767840240048827</v>
      </c>
      <c r="B140">
        <v>89.463560723379487</v>
      </c>
      <c r="C140">
        <v>42.271642794366926</v>
      </c>
      <c r="D140">
        <v>77.861534716794267</v>
      </c>
      <c r="E140">
        <f t="shared" si="3"/>
        <v>75.591144618647377</v>
      </c>
    </row>
    <row r="141" spans="1:5" x14ac:dyDescent="0.2">
      <c r="A141">
        <v>81.890198341716314</v>
      </c>
      <c r="B141">
        <v>89.180736292837537</v>
      </c>
      <c r="C141">
        <v>132.45492052883492</v>
      </c>
      <c r="D141">
        <v>91.351643302550656</v>
      </c>
      <c r="E141">
        <f t="shared" si="3"/>
        <v>98.719374616484856</v>
      </c>
    </row>
    <row r="142" spans="1:5" x14ac:dyDescent="0.2">
      <c r="A142">
        <v>110.32154273161723</v>
      </c>
      <c r="B142">
        <v>108.61587068357039</v>
      </c>
      <c r="C142">
        <v>134.5330590789672</v>
      </c>
      <c r="D142">
        <v>105.62283730687341</v>
      </c>
      <c r="E142">
        <f t="shared" si="3"/>
        <v>114.77332745025706</v>
      </c>
    </row>
    <row r="143" spans="1:5" x14ac:dyDescent="0.2">
      <c r="A143">
        <v>70.166356888512382</v>
      </c>
      <c r="B143">
        <v>68.970882946450729</v>
      </c>
      <c r="C143">
        <v>86.151067332684761</v>
      </c>
      <c r="D143">
        <v>74.414038206305122</v>
      </c>
      <c r="E143">
        <f t="shared" si="3"/>
        <v>74.925586343488249</v>
      </c>
    </row>
    <row r="144" spans="1:5" x14ac:dyDescent="0.2">
      <c r="A144">
        <v>79.088897816836834</v>
      </c>
      <c r="B144">
        <v>52.912730805110186</v>
      </c>
      <c r="C144">
        <v>97.458758116408717</v>
      </c>
      <c r="D144">
        <v>94.944573700195178</v>
      </c>
      <c r="E144">
        <f t="shared" si="3"/>
        <v>81.101240109637729</v>
      </c>
    </row>
    <row r="145" spans="1:5" x14ac:dyDescent="0.2">
      <c r="A145">
        <v>87.565303172232234</v>
      </c>
      <c r="B145">
        <v>84.79466967182816</v>
      </c>
      <c r="C145">
        <v>75.587002154497895</v>
      </c>
      <c r="D145">
        <v>108.57934878695232</v>
      </c>
      <c r="E145">
        <f t="shared" si="3"/>
        <v>89.131580946377653</v>
      </c>
    </row>
    <row r="146" spans="1:5" x14ac:dyDescent="0.2">
      <c r="A146">
        <v>123.04466306668473</v>
      </c>
      <c r="B146">
        <v>124.98944695616956</v>
      </c>
      <c r="C146">
        <v>94.923115309575223</v>
      </c>
      <c r="D146">
        <v>71.426234424143331</v>
      </c>
      <c r="E146">
        <f t="shared" si="3"/>
        <v>103.59586493914321</v>
      </c>
    </row>
    <row r="147" spans="1:5" x14ac:dyDescent="0.2">
      <c r="A147">
        <v>70.68607626715675</v>
      </c>
      <c r="B147">
        <v>147.41832526633516</v>
      </c>
      <c r="C147">
        <v>130.70124421356013</v>
      </c>
      <c r="D147">
        <v>87.974860005124356</v>
      </c>
      <c r="E147">
        <f t="shared" si="3"/>
        <v>109.1951264380441</v>
      </c>
    </row>
    <row r="148" spans="1:5" x14ac:dyDescent="0.2">
      <c r="A148">
        <v>79.560072915774072</v>
      </c>
      <c r="B148">
        <v>92.992911757028196</v>
      </c>
      <c r="C148">
        <v>112.96780283155385</v>
      </c>
      <c r="D148">
        <v>94.614256593195023</v>
      </c>
      <c r="E148">
        <f t="shared" si="3"/>
        <v>95.033761024387786</v>
      </c>
    </row>
    <row r="149" spans="1:5" x14ac:dyDescent="0.2">
      <c r="A149">
        <v>79.118740611738758</v>
      </c>
      <c r="B149">
        <v>139.0045897802338</v>
      </c>
      <c r="C149">
        <v>77.957600094669033</v>
      </c>
      <c r="D149">
        <v>83.44679852380068</v>
      </c>
      <c r="E149">
        <f t="shared" si="3"/>
        <v>94.881932252610568</v>
      </c>
    </row>
    <row r="150" spans="1:5" x14ac:dyDescent="0.2">
      <c r="A150">
        <v>100.95741370387259</v>
      </c>
      <c r="B150">
        <v>79.291715135332197</v>
      </c>
      <c r="C150">
        <v>112.89129158976721</v>
      </c>
      <c r="D150">
        <v>69.772886743157869</v>
      </c>
      <c r="E150">
        <f t="shared" si="3"/>
        <v>90.728326793032466</v>
      </c>
    </row>
    <row r="151" spans="1:5" x14ac:dyDescent="0.2">
      <c r="A151">
        <v>144.06842890603002</v>
      </c>
      <c r="B151">
        <v>84.94166675300221</v>
      </c>
      <c r="C151">
        <v>124.00651055722847</v>
      </c>
      <c r="D151">
        <v>154.20224624685943</v>
      </c>
      <c r="E151">
        <f t="shared" si="3"/>
        <v>126.80471311578003</v>
      </c>
    </row>
    <row r="152" spans="1:5" x14ac:dyDescent="0.2">
      <c r="A152">
        <v>106.3629101987317</v>
      </c>
      <c r="B152">
        <v>90.538867677969392</v>
      </c>
      <c r="C152">
        <v>88.513138760026777</v>
      </c>
      <c r="D152">
        <v>75.423179421341047</v>
      </c>
      <c r="E152">
        <f t="shared" si="3"/>
        <v>90.209524014517228</v>
      </c>
    </row>
    <row r="153" spans="1:5" x14ac:dyDescent="0.2">
      <c r="A153">
        <v>106.11038331044256</v>
      </c>
      <c r="B153">
        <v>88.022068464488257</v>
      </c>
      <c r="C153">
        <v>142.34880179865286</v>
      </c>
      <c r="D153">
        <v>104.41676206719421</v>
      </c>
      <c r="E153">
        <f t="shared" si="3"/>
        <v>110.22450391019447</v>
      </c>
    </row>
    <row r="154" spans="1:5" x14ac:dyDescent="0.2">
      <c r="A154">
        <v>126.81133537407732</v>
      </c>
      <c r="B154">
        <v>132.33537881897064</v>
      </c>
      <c r="C154">
        <v>107.37784944249142</v>
      </c>
      <c r="D154">
        <v>115.18691306046094</v>
      </c>
      <c r="E154">
        <f t="shared" si="3"/>
        <v>120.42786917400008</v>
      </c>
    </row>
    <row r="155" spans="1:5" x14ac:dyDescent="0.2">
      <c r="A155">
        <v>117.45951294651604</v>
      </c>
      <c r="B155">
        <v>112.17350131810235</v>
      </c>
      <c r="C155">
        <v>31.280399323441088</v>
      </c>
      <c r="D155">
        <v>118.87917733256472</v>
      </c>
      <c r="E155">
        <f t="shared" si="3"/>
        <v>94.948147730156052</v>
      </c>
    </row>
    <row r="156" spans="1:5" x14ac:dyDescent="0.2">
      <c r="A156">
        <v>113.09706476604333</v>
      </c>
      <c r="B156">
        <v>99.849876530788606</v>
      </c>
      <c r="C156">
        <v>32.673745206557214</v>
      </c>
      <c r="D156">
        <v>96.083573705618619</v>
      </c>
      <c r="E156">
        <f t="shared" si="3"/>
        <v>85.426065052251943</v>
      </c>
    </row>
    <row r="157" spans="1:5" x14ac:dyDescent="0.2">
      <c r="A157">
        <v>123.77100827288814</v>
      </c>
      <c r="B157">
        <v>95.094810856244294</v>
      </c>
      <c r="C157">
        <v>86.444407795715961</v>
      </c>
      <c r="D157">
        <v>91.609058724861825</v>
      </c>
      <c r="E157">
        <f t="shared" si="3"/>
        <v>99.229821412427555</v>
      </c>
    </row>
    <row r="158" spans="1:5" x14ac:dyDescent="0.2">
      <c r="A158">
        <v>109.59070689532382</v>
      </c>
      <c r="B158">
        <v>63.242771627847105</v>
      </c>
      <c r="C158">
        <v>77.028323883132543</v>
      </c>
      <c r="D158">
        <v>116.53415893088095</v>
      </c>
      <c r="E158">
        <f t="shared" si="3"/>
        <v>91.598990334296104</v>
      </c>
    </row>
    <row r="159" spans="1:5" x14ac:dyDescent="0.2">
      <c r="A159">
        <v>125.13485242161551</v>
      </c>
      <c r="B159">
        <v>82.720623847853858</v>
      </c>
      <c r="C159">
        <v>79.852532305812929</v>
      </c>
      <c r="D159">
        <v>103.15725401378586</v>
      </c>
      <c r="E159">
        <f t="shared" si="3"/>
        <v>97.716315647267038</v>
      </c>
    </row>
    <row r="160" spans="1:5" x14ac:dyDescent="0.2">
      <c r="A160">
        <v>62.434685585321859</v>
      </c>
      <c r="B160">
        <v>111.09293634726782</v>
      </c>
      <c r="C160">
        <v>106.74492639518576</v>
      </c>
      <c r="D160">
        <v>95.040184330719057</v>
      </c>
      <c r="E160">
        <f t="shared" si="3"/>
        <v>93.828183164623624</v>
      </c>
    </row>
    <row r="161" spans="1:5" x14ac:dyDescent="0.2">
      <c r="A161">
        <v>42.298927635420114</v>
      </c>
      <c r="B161">
        <v>143.24283509049565</v>
      </c>
      <c r="C161">
        <v>46.554908092366531</v>
      </c>
      <c r="D161">
        <v>99.974193087837193</v>
      </c>
      <c r="E161">
        <f t="shared" si="3"/>
        <v>83.017715976529871</v>
      </c>
    </row>
    <row r="162" spans="1:5" x14ac:dyDescent="0.2">
      <c r="A162">
        <v>99.633757852279814</v>
      </c>
      <c r="B162">
        <v>95.246781736568664</v>
      </c>
      <c r="C162">
        <v>109.50223011386697</v>
      </c>
      <c r="D162">
        <v>75.27078221537522</v>
      </c>
      <c r="E162">
        <f t="shared" si="3"/>
        <v>94.913387979522668</v>
      </c>
    </row>
    <row r="163" spans="1:5" x14ac:dyDescent="0.2">
      <c r="A163">
        <v>130.2390503748029</v>
      </c>
      <c r="B163">
        <v>145.98450686899014</v>
      </c>
      <c r="C163">
        <v>86.848052913046558</v>
      </c>
      <c r="D163">
        <v>59.513615976902656</v>
      </c>
      <c r="E163">
        <f t="shared" si="3"/>
        <v>105.64630653343556</v>
      </c>
    </row>
    <row r="164" spans="1:5" x14ac:dyDescent="0.2">
      <c r="A164">
        <v>108.37070501802373</v>
      </c>
      <c r="B164">
        <v>107.18031856195012</v>
      </c>
      <c r="C164">
        <v>88.306569775886601</v>
      </c>
      <c r="D164">
        <v>88.904960446234327</v>
      </c>
      <c r="E164">
        <f t="shared" si="3"/>
        <v>98.190638450523693</v>
      </c>
    </row>
    <row r="165" spans="1:5" x14ac:dyDescent="0.2">
      <c r="A165">
        <v>74.291029047890333</v>
      </c>
      <c r="B165">
        <v>135.32994696797687</v>
      </c>
      <c r="C165">
        <v>55.035491439048201</v>
      </c>
      <c r="D165">
        <v>100.174992464963</v>
      </c>
      <c r="E165">
        <f t="shared" si="3"/>
        <v>91.2078649799696</v>
      </c>
    </row>
    <row r="166" spans="1:5" x14ac:dyDescent="0.2">
      <c r="A166">
        <v>136.85329375002766</v>
      </c>
      <c r="B166">
        <v>129.81414581881836</v>
      </c>
      <c r="C166">
        <v>110.97700419450121</v>
      </c>
      <c r="D166">
        <v>122.48020791739691</v>
      </c>
      <c r="E166">
        <f t="shared" si="3"/>
        <v>125.03116292018603</v>
      </c>
    </row>
    <row r="167" spans="1:5" x14ac:dyDescent="0.2">
      <c r="A167">
        <v>50.20380083587952</v>
      </c>
      <c r="B167">
        <v>99.065551037347177</v>
      </c>
      <c r="C167">
        <v>85.673582614253974</v>
      </c>
      <c r="D167">
        <v>101.63535673891602</v>
      </c>
      <c r="E167">
        <f t="shared" si="3"/>
        <v>84.144572806599172</v>
      </c>
    </row>
    <row r="168" spans="1:5" x14ac:dyDescent="0.2">
      <c r="A168">
        <v>122.75089627801208</v>
      </c>
      <c r="B168">
        <v>105.00273245052085</v>
      </c>
      <c r="C168">
        <v>119.35313775902614</v>
      </c>
      <c r="D168">
        <v>53.932046992122196</v>
      </c>
      <c r="E168">
        <f t="shared" si="3"/>
        <v>100.25970336992032</v>
      </c>
    </row>
    <row r="169" spans="1:5" x14ac:dyDescent="0.2">
      <c r="A169">
        <v>86.159963327736477</v>
      </c>
      <c r="B169">
        <v>81.743201260542264</v>
      </c>
      <c r="C169">
        <v>99.716010279371403</v>
      </c>
      <c r="D169">
        <v>81.728251441381872</v>
      </c>
      <c r="E169">
        <f t="shared" si="3"/>
        <v>87.336856577258004</v>
      </c>
    </row>
    <row r="170" spans="1:5" x14ac:dyDescent="0.2">
      <c r="A170">
        <v>103.13988834932388</v>
      </c>
      <c r="B170">
        <v>78.709354309103219</v>
      </c>
      <c r="C170">
        <v>93.702260780992219</v>
      </c>
      <c r="D170">
        <v>49.008270050399005</v>
      </c>
      <c r="E170">
        <f t="shared" si="3"/>
        <v>81.139943372454582</v>
      </c>
    </row>
    <row r="171" spans="1:5" x14ac:dyDescent="0.2">
      <c r="A171">
        <v>148.27802513318602</v>
      </c>
      <c r="B171">
        <v>110.75210320777842</v>
      </c>
      <c r="C171">
        <v>97.823749708913965</v>
      </c>
      <c r="D171">
        <v>89.770032016167534</v>
      </c>
      <c r="E171">
        <f t="shared" si="3"/>
        <v>111.65597751651148</v>
      </c>
    </row>
    <row r="172" spans="1:5" x14ac:dyDescent="0.2">
      <c r="A172">
        <v>111.19221337830822</v>
      </c>
      <c r="B172">
        <v>146.85284693550784</v>
      </c>
      <c r="C172">
        <v>78.629546149022644</v>
      </c>
      <c r="D172">
        <v>112.40226765730768</v>
      </c>
      <c r="E172">
        <f t="shared" si="3"/>
        <v>112.2692185300366</v>
      </c>
    </row>
    <row r="173" spans="1:5" x14ac:dyDescent="0.2">
      <c r="A173">
        <v>107.09067649040662</v>
      </c>
      <c r="B173">
        <v>91.209392646851484</v>
      </c>
      <c r="C173">
        <v>130.72568688367028</v>
      </c>
      <c r="D173">
        <v>98.874130824333406</v>
      </c>
      <c r="E173">
        <f t="shared" si="3"/>
        <v>106.97497171131545</v>
      </c>
    </row>
    <row r="174" spans="1:5" x14ac:dyDescent="0.2">
      <c r="A174">
        <v>71.862905567832058</v>
      </c>
      <c r="B174">
        <v>104.46533476861077</v>
      </c>
      <c r="C174">
        <v>108.42533154354896</v>
      </c>
      <c r="D174">
        <v>77.462437072972534</v>
      </c>
      <c r="E174">
        <f t="shared" si="3"/>
        <v>90.554002238241083</v>
      </c>
    </row>
    <row r="175" spans="1:5" x14ac:dyDescent="0.2">
      <c r="A175">
        <v>76.240985688491492</v>
      </c>
      <c r="B175">
        <v>82.339772941486444</v>
      </c>
      <c r="C175">
        <v>104.08689970754494</v>
      </c>
      <c r="D175">
        <v>107.68403651818517</v>
      </c>
      <c r="E175">
        <f t="shared" si="3"/>
        <v>92.587923713927012</v>
      </c>
    </row>
    <row r="176" spans="1:5" x14ac:dyDescent="0.2">
      <c r="A176">
        <v>152.40258360572625</v>
      </c>
      <c r="B176">
        <v>141.27264219278004</v>
      </c>
      <c r="C176">
        <v>98.2975396051188</v>
      </c>
      <c r="D176">
        <v>91.390211562247714</v>
      </c>
      <c r="E176">
        <f t="shared" si="3"/>
        <v>120.8407442414682</v>
      </c>
    </row>
    <row r="177" spans="1:5" x14ac:dyDescent="0.2">
      <c r="A177">
        <v>105.01833596899814</v>
      </c>
      <c r="B177">
        <v>142.3810888605658</v>
      </c>
      <c r="C177">
        <v>78.543939960218268</v>
      </c>
      <c r="D177">
        <v>106.96533675181854</v>
      </c>
      <c r="E177">
        <f t="shared" si="3"/>
        <v>108.22717538540019</v>
      </c>
    </row>
    <row r="178" spans="1:5" x14ac:dyDescent="0.2">
      <c r="A178">
        <v>117.05905106064165</v>
      </c>
      <c r="B178">
        <v>86.128727869072463</v>
      </c>
      <c r="C178">
        <v>134.28158379392698</v>
      </c>
      <c r="D178">
        <v>95.761839954866446</v>
      </c>
      <c r="E178">
        <f t="shared" si="3"/>
        <v>108.30780066962689</v>
      </c>
    </row>
    <row r="179" spans="1:5" x14ac:dyDescent="0.2">
      <c r="A179">
        <v>130.45079211005941</v>
      </c>
      <c r="B179">
        <v>95.01289948966587</v>
      </c>
      <c r="C179">
        <v>125.14121888452792</v>
      </c>
      <c r="D179">
        <v>127.49777650024043</v>
      </c>
      <c r="E179">
        <f t="shared" si="3"/>
        <v>119.52567174612341</v>
      </c>
    </row>
    <row r="180" spans="1:5" x14ac:dyDescent="0.2">
      <c r="A180">
        <v>93.877793258434394</v>
      </c>
      <c r="B180">
        <v>65.206939123163465</v>
      </c>
      <c r="C180">
        <v>89.547120549104875</v>
      </c>
      <c r="D180">
        <v>110.04931959869282</v>
      </c>
      <c r="E180">
        <f t="shared" si="3"/>
        <v>89.670293132348888</v>
      </c>
    </row>
    <row r="181" spans="1:5" x14ac:dyDescent="0.2">
      <c r="A181">
        <v>60.349555294669699</v>
      </c>
      <c r="B181">
        <v>97.025810216655373</v>
      </c>
      <c r="C181">
        <v>156.60558599629439</v>
      </c>
      <c r="D181">
        <v>75.441767219308531</v>
      </c>
      <c r="E181">
        <f t="shared" si="3"/>
        <v>97.355679681731999</v>
      </c>
    </row>
    <row r="182" spans="1:5" x14ac:dyDescent="0.2">
      <c r="A182">
        <v>137.00699835462729</v>
      </c>
      <c r="B182">
        <v>89.907109920750372</v>
      </c>
      <c r="C182">
        <v>112.05521016345301</v>
      </c>
      <c r="D182">
        <v>82.467215886572376</v>
      </c>
      <c r="E182">
        <f t="shared" si="3"/>
        <v>105.35913358135076</v>
      </c>
    </row>
    <row r="183" spans="1:5" x14ac:dyDescent="0.2">
      <c r="A183">
        <v>91.062736626190599</v>
      </c>
      <c r="B183">
        <v>102.25497842620825</v>
      </c>
      <c r="C183">
        <v>81.128439685562626</v>
      </c>
      <c r="D183">
        <v>104.63643345938181</v>
      </c>
      <c r="E183">
        <f t="shared" si="3"/>
        <v>94.770647049335821</v>
      </c>
    </row>
    <row r="184" spans="1:5" x14ac:dyDescent="0.2">
      <c r="A184">
        <v>105.56988766220456</v>
      </c>
      <c r="B184">
        <v>139.04335699189687</v>
      </c>
      <c r="C184">
        <v>97.908190607631695</v>
      </c>
      <c r="D184">
        <v>88.216927704343107</v>
      </c>
      <c r="E184">
        <f t="shared" si="3"/>
        <v>107.68459074151906</v>
      </c>
    </row>
    <row r="185" spans="1:5" x14ac:dyDescent="0.2">
      <c r="A185">
        <v>95.614331282922649</v>
      </c>
      <c r="B185">
        <v>114.73398469897802</v>
      </c>
      <c r="C185">
        <v>104.74543071504741</v>
      </c>
      <c r="D185">
        <v>100.23811708160792</v>
      </c>
      <c r="E185">
        <f t="shared" si="3"/>
        <v>103.832965944639</v>
      </c>
    </row>
    <row r="186" spans="1:5" x14ac:dyDescent="0.2">
      <c r="A186">
        <v>115.68443508404016</v>
      </c>
      <c r="B186">
        <v>59.406864036282059</v>
      </c>
      <c r="C186">
        <v>92.913302548913634</v>
      </c>
      <c r="D186">
        <v>59.982005748315714</v>
      </c>
      <c r="E186">
        <f t="shared" si="3"/>
        <v>81.996651854387892</v>
      </c>
    </row>
    <row r="187" spans="1:5" x14ac:dyDescent="0.2">
      <c r="A187">
        <v>133.47679466969566</v>
      </c>
      <c r="B187">
        <v>109.48784872889519</v>
      </c>
      <c r="C187">
        <v>95.583237932805787</v>
      </c>
      <c r="D187">
        <v>129.01924744946882</v>
      </c>
      <c r="E187">
        <f t="shared" si="3"/>
        <v>116.89178219521636</v>
      </c>
    </row>
    <row r="188" spans="1:5" x14ac:dyDescent="0.2">
      <c r="A188">
        <v>87.398382472747471</v>
      </c>
      <c r="B188">
        <v>116.59844883761252</v>
      </c>
      <c r="C188">
        <v>106.74492639518576</v>
      </c>
      <c r="D188">
        <v>130.95487954851706</v>
      </c>
      <c r="E188">
        <f t="shared" si="3"/>
        <v>110.4241593135157</v>
      </c>
    </row>
    <row r="189" spans="1:5" x14ac:dyDescent="0.2">
      <c r="A189">
        <v>116.09637934052444</v>
      </c>
      <c r="B189">
        <v>111.62305807156372</v>
      </c>
      <c r="C189">
        <v>70.19364172956557</v>
      </c>
      <c r="D189">
        <v>95.818086517829215</v>
      </c>
      <c r="E189">
        <f t="shared" si="3"/>
        <v>98.432791414870735</v>
      </c>
    </row>
    <row r="190" spans="1:5" x14ac:dyDescent="0.2">
      <c r="A190">
        <v>134.64754172455287</v>
      </c>
      <c r="B190">
        <v>112.53002324119734</v>
      </c>
      <c r="C190">
        <v>106.65968968860398</v>
      </c>
      <c r="D190">
        <v>133.89391167729627</v>
      </c>
      <c r="E190">
        <f t="shared" si="3"/>
        <v>121.93279158291261</v>
      </c>
    </row>
    <row r="191" spans="1:5" x14ac:dyDescent="0.2">
      <c r="A191">
        <v>63.489017318352126</v>
      </c>
      <c r="B191">
        <v>77.199877321254462</v>
      </c>
      <c r="C191">
        <v>66.551285979221575</v>
      </c>
      <c r="D191">
        <v>74.667787228099769</v>
      </c>
      <c r="E191">
        <f t="shared" si="3"/>
        <v>70.476991961731983</v>
      </c>
    </row>
    <row r="192" spans="1:5" x14ac:dyDescent="0.2">
      <c r="A192">
        <v>104.71817429570365</v>
      </c>
      <c r="B192">
        <v>155.42915459955111</v>
      </c>
      <c r="C192">
        <v>113.22888465438155</v>
      </c>
      <c r="D192">
        <v>88.581123488984304</v>
      </c>
      <c r="E192">
        <f t="shared" si="3"/>
        <v>115.48933425965515</v>
      </c>
    </row>
    <row r="193" spans="1:5" x14ac:dyDescent="0.2">
      <c r="A193">
        <v>121.01711515933857</v>
      </c>
      <c r="B193">
        <v>133.88913683011197</v>
      </c>
      <c r="C193">
        <v>116.90966655587545</v>
      </c>
      <c r="D193">
        <v>122.71326593472622</v>
      </c>
      <c r="E193">
        <f t="shared" si="3"/>
        <v>123.63229612001305</v>
      </c>
    </row>
    <row r="194" spans="1:5" x14ac:dyDescent="0.2">
      <c r="A194">
        <v>55.064367895829491</v>
      </c>
      <c r="B194">
        <v>70.313979247293901</v>
      </c>
      <c r="C194">
        <v>76.637582221883349</v>
      </c>
      <c r="D194">
        <v>64.100311444781255</v>
      </c>
      <c r="E194">
        <f t="shared" si="3"/>
        <v>66.529060202446999</v>
      </c>
    </row>
    <row r="195" spans="1:5" x14ac:dyDescent="0.2">
      <c r="A195">
        <v>114.65215859752789</v>
      </c>
      <c r="B195">
        <v>102.86442514152441</v>
      </c>
      <c r="C195">
        <v>129.55869149445789</v>
      </c>
      <c r="D195">
        <v>110.72692157322308</v>
      </c>
      <c r="E195">
        <f t="shared" ref="E195:E258" si="4">AVERAGE(A195:D195)</f>
        <v>114.45054920168332</v>
      </c>
    </row>
    <row r="196" spans="1:5" x14ac:dyDescent="0.2">
      <c r="A196">
        <v>118.90208523036563</v>
      </c>
      <c r="B196">
        <v>56.455326355353463</v>
      </c>
      <c r="C196">
        <v>48.347522149560973</v>
      </c>
      <c r="D196">
        <v>105.98632254877884</v>
      </c>
      <c r="E196">
        <f t="shared" si="4"/>
        <v>82.422814071014727</v>
      </c>
    </row>
    <row r="197" spans="1:5" x14ac:dyDescent="0.2">
      <c r="A197">
        <v>88.54713112450554</v>
      </c>
      <c r="B197">
        <v>87.632349984778557</v>
      </c>
      <c r="C197">
        <v>114.51613229619397</v>
      </c>
      <c r="D197">
        <v>80.097641127940733</v>
      </c>
      <c r="E197">
        <f t="shared" si="4"/>
        <v>92.698313633354701</v>
      </c>
    </row>
    <row r="198" spans="1:5" x14ac:dyDescent="0.2">
      <c r="A198">
        <v>105.18821252626367</v>
      </c>
      <c r="B198">
        <v>92.992911757028196</v>
      </c>
      <c r="C198">
        <v>88.54289628980041</v>
      </c>
      <c r="D198">
        <v>109.67514779404155</v>
      </c>
      <c r="E198">
        <f t="shared" si="4"/>
        <v>99.099792091783456</v>
      </c>
    </row>
    <row r="199" spans="1:5" x14ac:dyDescent="0.2">
      <c r="A199">
        <v>78.341463702236069</v>
      </c>
      <c r="B199">
        <v>117.97332060959889</v>
      </c>
      <c r="C199">
        <v>109.19254716791329</v>
      </c>
      <c r="D199">
        <v>75.984394495753804</v>
      </c>
      <c r="E199">
        <f t="shared" si="4"/>
        <v>95.372931493875512</v>
      </c>
    </row>
    <row r="200" spans="1:5" x14ac:dyDescent="0.2">
      <c r="A200">
        <v>119.82368758035591</v>
      </c>
      <c r="B200">
        <v>121.60567191822338</v>
      </c>
      <c r="C200">
        <v>84.966905230976408</v>
      </c>
      <c r="D200">
        <v>89.896764418517705</v>
      </c>
      <c r="E200">
        <f t="shared" si="4"/>
        <v>104.07325728701835</v>
      </c>
    </row>
    <row r="201" spans="1:5" x14ac:dyDescent="0.2">
      <c r="A201">
        <v>59.140154714987148</v>
      </c>
      <c r="B201">
        <v>112.04446675728832</v>
      </c>
      <c r="C201">
        <v>99.564892050329945</v>
      </c>
      <c r="D201">
        <v>99.232045411190484</v>
      </c>
      <c r="E201">
        <f t="shared" si="4"/>
        <v>92.495389733448974</v>
      </c>
    </row>
    <row r="202" spans="1:5" x14ac:dyDescent="0.2">
      <c r="A202">
        <v>68.260169680434046</v>
      </c>
      <c r="B202">
        <v>93.583742252667435</v>
      </c>
      <c r="C202">
        <v>119.70602170331404</v>
      </c>
      <c r="D202">
        <v>80.270445121277589</v>
      </c>
      <c r="E202">
        <f t="shared" si="4"/>
        <v>90.455094689423277</v>
      </c>
    </row>
    <row r="203" spans="1:5" x14ac:dyDescent="0.2">
      <c r="A203">
        <v>94.479111364853452</v>
      </c>
      <c r="B203">
        <v>67.082032981124939</v>
      </c>
      <c r="C203">
        <v>100.5077822606836</v>
      </c>
      <c r="D203">
        <v>103.06280867334863</v>
      </c>
      <c r="E203">
        <f t="shared" si="4"/>
        <v>91.282933820002654</v>
      </c>
    </row>
    <row r="204" spans="1:5" x14ac:dyDescent="0.2">
      <c r="A204">
        <v>68.608221934118774</v>
      </c>
      <c r="B204">
        <v>88.521665272855898</v>
      </c>
      <c r="C204">
        <v>116.95781293165055</v>
      </c>
      <c r="D204">
        <v>99.453962118423078</v>
      </c>
      <c r="E204">
        <f t="shared" si="4"/>
        <v>93.385415564262075</v>
      </c>
    </row>
    <row r="205" spans="1:5" x14ac:dyDescent="0.2">
      <c r="A205">
        <v>128.50038072210737</v>
      </c>
      <c r="B205">
        <v>93.467042713746196</v>
      </c>
      <c r="C205">
        <v>131.48454652546206</v>
      </c>
      <c r="D205">
        <v>96.966096205142094</v>
      </c>
      <c r="E205">
        <f t="shared" si="4"/>
        <v>112.60451654161443</v>
      </c>
    </row>
    <row r="206" spans="1:5" x14ac:dyDescent="0.2">
      <c r="A206">
        <v>88.623557101163897</v>
      </c>
      <c r="B206">
        <v>99.39848294161493</v>
      </c>
      <c r="C206">
        <v>136.60568381746998</v>
      </c>
      <c r="D206">
        <v>96.335077412368264</v>
      </c>
      <c r="E206">
        <f t="shared" si="4"/>
        <v>105.24070031815427</v>
      </c>
    </row>
    <row r="207" spans="1:5" x14ac:dyDescent="0.2">
      <c r="A207">
        <v>46.833668218459934</v>
      </c>
      <c r="B207">
        <v>109.99750682240119</v>
      </c>
      <c r="C207">
        <v>50.134224491193891</v>
      </c>
      <c r="D207">
        <v>96.576548255688976</v>
      </c>
      <c r="E207">
        <f t="shared" si="4"/>
        <v>75.885486946935998</v>
      </c>
    </row>
    <row r="208" spans="1:5" x14ac:dyDescent="0.2">
      <c r="A208">
        <v>147.81713869306259</v>
      </c>
      <c r="B208">
        <v>93.585731772327563</v>
      </c>
      <c r="C208">
        <v>95.928590124094626</v>
      </c>
      <c r="D208">
        <v>128.10827481880551</v>
      </c>
      <c r="E208">
        <f t="shared" si="4"/>
        <v>116.35993385207257</v>
      </c>
    </row>
    <row r="209" spans="1:5" x14ac:dyDescent="0.2">
      <c r="A209">
        <v>142.19714355713222</v>
      </c>
      <c r="B209">
        <v>151.74979378352873</v>
      </c>
      <c r="C209">
        <v>81.585546038331813</v>
      </c>
      <c r="D209">
        <v>98.653947841376066</v>
      </c>
      <c r="E209">
        <f t="shared" si="4"/>
        <v>118.54660780509221</v>
      </c>
    </row>
    <row r="210" spans="1:5" x14ac:dyDescent="0.2">
      <c r="A210">
        <v>85.765896326483926</v>
      </c>
      <c r="B210">
        <v>66.532584494416369</v>
      </c>
      <c r="C210">
        <v>129.84143065987155</v>
      </c>
      <c r="D210">
        <v>114.90496970291133</v>
      </c>
      <c r="E210">
        <f t="shared" si="4"/>
        <v>99.261220295920793</v>
      </c>
    </row>
    <row r="211" spans="1:5" x14ac:dyDescent="0.2">
      <c r="A211">
        <v>98.784147692276747</v>
      </c>
      <c r="B211">
        <v>59.808974381303415</v>
      </c>
      <c r="C211">
        <v>85.202236985060154</v>
      </c>
      <c r="D211">
        <v>128.64368298105546</v>
      </c>
      <c r="E211">
        <f t="shared" si="4"/>
        <v>93.109760509923944</v>
      </c>
    </row>
    <row r="212" spans="1:5" x14ac:dyDescent="0.2">
      <c r="A212">
        <v>99.926387772575254</v>
      </c>
      <c r="B212">
        <v>81.808059601462446</v>
      </c>
      <c r="C212">
        <v>72.078057908220217</v>
      </c>
      <c r="D212">
        <v>124.98944695616956</v>
      </c>
      <c r="E212">
        <f t="shared" si="4"/>
        <v>94.700488059606869</v>
      </c>
    </row>
    <row r="213" spans="1:5" x14ac:dyDescent="0.2">
      <c r="A213">
        <v>127.15370328587596</v>
      </c>
      <c r="B213">
        <v>118.4621455900924</v>
      </c>
      <c r="C213">
        <v>93.864008729360648</v>
      </c>
      <c r="D213">
        <v>71.999386616516858</v>
      </c>
      <c r="E213">
        <f t="shared" si="4"/>
        <v>102.86981105546147</v>
      </c>
    </row>
    <row r="214" spans="1:5" x14ac:dyDescent="0.2">
      <c r="A214">
        <v>96.79840811950271</v>
      </c>
      <c r="B214">
        <v>88.957682717227726</v>
      </c>
      <c r="C214">
        <v>110.61800958268577</v>
      </c>
      <c r="D214">
        <v>121.27967491105665</v>
      </c>
      <c r="E214">
        <f t="shared" si="4"/>
        <v>104.41344383261821</v>
      </c>
    </row>
    <row r="215" spans="1:5" x14ac:dyDescent="0.2">
      <c r="A215">
        <v>82.525821451417869</v>
      </c>
      <c r="B215">
        <v>38.435394142288715</v>
      </c>
      <c r="C215">
        <v>50.774736134917475</v>
      </c>
      <c r="D215">
        <v>126.07185933811706</v>
      </c>
      <c r="E215">
        <f t="shared" si="4"/>
        <v>74.451952766685281</v>
      </c>
    </row>
    <row r="216" spans="1:5" x14ac:dyDescent="0.2">
      <c r="A216">
        <v>120.10517619055463</v>
      </c>
      <c r="B216">
        <v>57.546378936967812</v>
      </c>
      <c r="C216">
        <v>105.98632254877884</v>
      </c>
      <c r="D216">
        <v>136.53326530184131</v>
      </c>
      <c r="E216">
        <f t="shared" si="4"/>
        <v>105.04278574453565</v>
      </c>
    </row>
    <row r="217" spans="1:5" x14ac:dyDescent="0.2">
      <c r="A217">
        <v>112.06166189149371</v>
      </c>
      <c r="B217">
        <v>101.34988908939704</v>
      </c>
      <c r="C217">
        <v>58.303078528842889</v>
      </c>
      <c r="D217">
        <v>119.97329945879756</v>
      </c>
      <c r="E217">
        <f t="shared" si="4"/>
        <v>97.921982242132799</v>
      </c>
    </row>
    <row r="218" spans="1:5" x14ac:dyDescent="0.2">
      <c r="A218">
        <v>125.01468543414376</v>
      </c>
      <c r="B218">
        <v>110.88019985218125</v>
      </c>
      <c r="C218">
        <v>86.493122605679673</v>
      </c>
      <c r="D218">
        <v>92.779805779719027</v>
      </c>
      <c r="E218">
        <f t="shared" si="4"/>
        <v>103.79195341793093</v>
      </c>
    </row>
    <row r="219" spans="1:5" x14ac:dyDescent="0.2">
      <c r="A219">
        <v>123.62713757975143</v>
      </c>
      <c r="B219">
        <v>146.22552296495996</v>
      </c>
      <c r="C219">
        <v>122.06780891356175</v>
      </c>
      <c r="D219">
        <v>49.678567645605654</v>
      </c>
      <c r="E219">
        <f t="shared" si="4"/>
        <v>110.3997592759697</v>
      </c>
    </row>
    <row r="220" spans="1:5" x14ac:dyDescent="0.2">
      <c r="A220">
        <v>62.605329528742004</v>
      </c>
      <c r="B220">
        <v>112.60815452042152</v>
      </c>
      <c r="C220">
        <v>109.5310497272294</v>
      </c>
      <c r="D220">
        <v>95.891784010382253</v>
      </c>
      <c r="E220">
        <f t="shared" si="4"/>
        <v>95.159079446693795</v>
      </c>
    </row>
    <row r="221" spans="1:5" x14ac:dyDescent="0.2">
      <c r="A221">
        <v>75.938862917246297</v>
      </c>
      <c r="B221">
        <v>56.73158537101699</v>
      </c>
      <c r="C221">
        <v>109.81134462563205</v>
      </c>
      <c r="D221">
        <v>84.294618116109632</v>
      </c>
      <c r="E221">
        <f t="shared" si="4"/>
        <v>81.694102757501241</v>
      </c>
    </row>
    <row r="222" spans="1:5" x14ac:dyDescent="0.2">
      <c r="A222">
        <v>75.838363752700388</v>
      </c>
      <c r="B222">
        <v>101.44376599564566</v>
      </c>
      <c r="C222">
        <v>137.31292963493615</v>
      </c>
      <c r="D222">
        <v>119.42805738508468</v>
      </c>
      <c r="E222">
        <f t="shared" si="4"/>
        <v>108.50577919209172</v>
      </c>
    </row>
    <row r="223" spans="1:5" x14ac:dyDescent="0.2">
      <c r="A223">
        <v>149.25186658510938</v>
      </c>
      <c r="B223">
        <v>116.96983531473961</v>
      </c>
      <c r="C223">
        <v>67.831627145642415</v>
      </c>
      <c r="D223">
        <v>85.574334004923003</v>
      </c>
      <c r="E223">
        <f t="shared" si="4"/>
        <v>104.9069157626036</v>
      </c>
    </row>
    <row r="224" spans="1:5" x14ac:dyDescent="0.2">
      <c r="A224">
        <v>121.09891283907928</v>
      </c>
      <c r="B224">
        <v>87.315788985142717</v>
      </c>
      <c r="C224">
        <v>88.056373467770754</v>
      </c>
      <c r="D224">
        <v>63.906134325952735</v>
      </c>
      <c r="E224">
        <f t="shared" si="4"/>
        <v>90.094302404486371</v>
      </c>
    </row>
    <row r="225" spans="1:5" x14ac:dyDescent="0.2">
      <c r="A225">
        <v>123.49889882680145</v>
      </c>
      <c r="B225">
        <v>121.99448090323131</v>
      </c>
      <c r="C225">
        <v>112.01010491058696</v>
      </c>
      <c r="D225">
        <v>96.493500020733336</v>
      </c>
      <c r="E225">
        <f t="shared" si="4"/>
        <v>113.49924616533826</v>
      </c>
    </row>
    <row r="226" spans="1:5" x14ac:dyDescent="0.2">
      <c r="A226">
        <v>138.29075012617977</v>
      </c>
      <c r="B226">
        <v>130.61200004594866</v>
      </c>
      <c r="C226">
        <v>166.11480785068125</v>
      </c>
      <c r="D226">
        <v>100.90193452706444</v>
      </c>
      <c r="E226">
        <f t="shared" si="4"/>
        <v>133.97987313746853</v>
      </c>
    </row>
    <row r="227" spans="1:5" x14ac:dyDescent="0.2">
      <c r="A227">
        <v>117.86946768334019</v>
      </c>
      <c r="B227">
        <v>75.019989051361335</v>
      </c>
      <c r="C227">
        <v>93.05651954273344</v>
      </c>
      <c r="D227">
        <v>93.94083260995103</v>
      </c>
      <c r="E227">
        <f t="shared" si="4"/>
        <v>94.971702221846499</v>
      </c>
    </row>
    <row r="228" spans="1:5" x14ac:dyDescent="0.2">
      <c r="A228">
        <v>123.47513827771763</v>
      </c>
      <c r="B228">
        <v>132.63340886405786</v>
      </c>
      <c r="C228">
        <v>139.59667083108798</v>
      </c>
      <c r="D228">
        <v>105.90171111980453</v>
      </c>
      <c r="E228">
        <f t="shared" si="4"/>
        <v>125.401732273167</v>
      </c>
    </row>
    <row r="229" spans="1:5" x14ac:dyDescent="0.2">
      <c r="A229">
        <v>64.555513543018606</v>
      </c>
      <c r="B229">
        <v>106.74890543450601</v>
      </c>
      <c r="C229">
        <v>114.08366756550095</v>
      </c>
      <c r="D229">
        <v>131.56503680656897</v>
      </c>
      <c r="E229">
        <f t="shared" si="4"/>
        <v>104.23828083739863</v>
      </c>
    </row>
    <row r="230" spans="1:5" x14ac:dyDescent="0.2">
      <c r="A230">
        <v>106.04930505687662</v>
      </c>
      <c r="B230">
        <v>146.68777364713605</v>
      </c>
      <c r="C230">
        <v>86.055058798228856</v>
      </c>
      <c r="D230">
        <v>143.04774847696535</v>
      </c>
      <c r="E230">
        <f t="shared" si="4"/>
        <v>120.45997149480172</v>
      </c>
    </row>
    <row r="231" spans="1:5" x14ac:dyDescent="0.2">
      <c r="A231">
        <v>115.20533032817184</v>
      </c>
      <c r="B231">
        <v>106.51712639410107</v>
      </c>
      <c r="C231">
        <v>90.674325545114698</v>
      </c>
      <c r="D231">
        <v>110.58242560247891</v>
      </c>
      <c r="E231">
        <f t="shared" si="4"/>
        <v>105.74480196746663</v>
      </c>
    </row>
    <row r="232" spans="1:5" x14ac:dyDescent="0.2">
      <c r="A232">
        <v>98.427881564566633</v>
      </c>
      <c r="B232">
        <v>51.180143398232758</v>
      </c>
      <c r="C232">
        <v>88.421677699079737</v>
      </c>
      <c r="D232">
        <v>93.397750586154871</v>
      </c>
      <c r="E232">
        <f t="shared" si="4"/>
        <v>82.8568633120085</v>
      </c>
    </row>
    <row r="233" spans="1:5" x14ac:dyDescent="0.2">
      <c r="A233">
        <v>91.444980196320103</v>
      </c>
      <c r="B233">
        <v>72.081582200189587</v>
      </c>
      <c r="C233">
        <v>102.37980657402659</v>
      </c>
      <c r="D233">
        <v>100.47145931603154</v>
      </c>
      <c r="E233">
        <f t="shared" si="4"/>
        <v>91.594457071641955</v>
      </c>
    </row>
    <row r="234" spans="1:5" x14ac:dyDescent="0.2">
      <c r="A234">
        <v>109.11074948817259</v>
      </c>
      <c r="B234">
        <v>120.38922275460209</v>
      </c>
      <c r="C234">
        <v>70.980752550531179</v>
      </c>
      <c r="D234">
        <v>142.00751391181257</v>
      </c>
      <c r="E234">
        <f t="shared" si="4"/>
        <v>110.6220596762796</v>
      </c>
    </row>
    <row r="235" spans="1:5" x14ac:dyDescent="0.2">
      <c r="A235">
        <v>18.400135356932878</v>
      </c>
      <c r="B235">
        <v>115.47542183288897</v>
      </c>
      <c r="C235">
        <v>141.30254183110083</v>
      </c>
      <c r="D235">
        <v>97.68550651424448</v>
      </c>
      <c r="E235">
        <f t="shared" si="4"/>
        <v>93.215901383791788</v>
      </c>
    </row>
    <row r="236" spans="1:5" x14ac:dyDescent="0.2">
      <c r="A236">
        <v>112.91314788431919</v>
      </c>
      <c r="B236">
        <v>90.399004445862374</v>
      </c>
      <c r="C236">
        <v>122.48594910270185</v>
      </c>
      <c r="D236">
        <v>76.120534483925439</v>
      </c>
      <c r="E236">
        <f t="shared" si="4"/>
        <v>100.47965897920221</v>
      </c>
    </row>
    <row r="237" spans="1:5" x14ac:dyDescent="0.2">
      <c r="A237">
        <v>85.693875714787282</v>
      </c>
      <c r="B237">
        <v>108.88630324880069</v>
      </c>
      <c r="C237">
        <v>87.617229635361582</v>
      </c>
      <c r="D237">
        <v>68.217309742612997</v>
      </c>
      <c r="E237">
        <f t="shared" si="4"/>
        <v>87.603679585390637</v>
      </c>
    </row>
    <row r="238" spans="1:5" x14ac:dyDescent="0.2">
      <c r="A238">
        <v>117.55728362695663</v>
      </c>
      <c r="B238">
        <v>125.53434796936926</v>
      </c>
      <c r="C238">
        <v>96.636375954039977</v>
      </c>
      <c r="D238">
        <v>96.306058847039822</v>
      </c>
      <c r="E238">
        <f t="shared" si="4"/>
        <v>109.00851659935142</v>
      </c>
    </row>
    <row r="239" spans="1:5" x14ac:dyDescent="0.2">
      <c r="A239">
        <v>94.907483369388501</v>
      </c>
      <c r="B239">
        <v>60.416744215763174</v>
      </c>
      <c r="C239">
        <v>103.44854811373807</v>
      </c>
      <c r="D239">
        <v>142.58356511854799</v>
      </c>
      <c r="E239">
        <f t="shared" si="4"/>
        <v>100.33908520435944</v>
      </c>
    </row>
    <row r="240" spans="1:5" x14ac:dyDescent="0.2">
      <c r="A240">
        <v>77.816173668543343</v>
      </c>
      <c r="B240">
        <v>88.822594332305016</v>
      </c>
      <c r="C240">
        <v>99.218630364339333</v>
      </c>
      <c r="D240">
        <v>100.67615246734931</v>
      </c>
      <c r="E240">
        <f t="shared" si="4"/>
        <v>91.633387708134251</v>
      </c>
    </row>
    <row r="241" spans="1:5" x14ac:dyDescent="0.2">
      <c r="A241">
        <v>113.05761543335393</v>
      </c>
      <c r="B241">
        <v>103.26522808791196</v>
      </c>
      <c r="C241">
        <v>110.37363972500316</v>
      </c>
      <c r="D241">
        <v>62.878177939273883</v>
      </c>
      <c r="E241">
        <f t="shared" si="4"/>
        <v>97.393665296385734</v>
      </c>
    </row>
    <row r="242" spans="1:5" x14ac:dyDescent="0.2">
      <c r="A242">
        <v>137.55349098355509</v>
      </c>
      <c r="B242">
        <v>112.8891315398505</v>
      </c>
      <c r="C242">
        <v>145.86058821587358</v>
      </c>
      <c r="D242">
        <v>64.871335578209255</v>
      </c>
      <c r="E242">
        <f t="shared" si="4"/>
        <v>115.29363657937211</v>
      </c>
    </row>
    <row r="243" spans="1:5" x14ac:dyDescent="0.2">
      <c r="A243">
        <v>110.5071649159072</v>
      </c>
      <c r="B243">
        <v>104.61503191218071</v>
      </c>
      <c r="C243">
        <v>65.481833896774333</v>
      </c>
      <c r="D243">
        <v>111.18166892410954</v>
      </c>
      <c r="E243">
        <f t="shared" si="4"/>
        <v>97.946424912242946</v>
      </c>
    </row>
    <row r="244" spans="1:5" x14ac:dyDescent="0.2">
      <c r="A244">
        <v>100.56900262279669</v>
      </c>
      <c r="B244">
        <v>120.77302951875026</v>
      </c>
      <c r="C244">
        <v>80.778170538542327</v>
      </c>
      <c r="D244">
        <v>103.02043190458789</v>
      </c>
      <c r="E244">
        <f t="shared" si="4"/>
        <v>101.28515864616929</v>
      </c>
    </row>
    <row r="245" spans="1:5" x14ac:dyDescent="0.2">
      <c r="A245">
        <v>129.65123258036328</v>
      </c>
      <c r="B245">
        <v>67.294684211083222</v>
      </c>
      <c r="C245">
        <v>123.28266646145494</v>
      </c>
      <c r="D245">
        <v>155.86161933024414</v>
      </c>
      <c r="E245">
        <f t="shared" si="4"/>
        <v>119.0225506457864</v>
      </c>
    </row>
    <row r="246" spans="1:5" x14ac:dyDescent="0.2">
      <c r="A246">
        <v>105.45230705029098</v>
      </c>
      <c r="B246">
        <v>107.33393790142145</v>
      </c>
      <c r="C246">
        <v>85.097304033843102</v>
      </c>
      <c r="D246">
        <v>128.73235871447832</v>
      </c>
      <c r="E246">
        <f t="shared" si="4"/>
        <v>106.65397692500846</v>
      </c>
    </row>
    <row r="247" spans="1:5" x14ac:dyDescent="0.2">
      <c r="A247">
        <v>91.863546711101662</v>
      </c>
      <c r="B247">
        <v>92.986943198047811</v>
      </c>
      <c r="C247">
        <v>70.632813983684173</v>
      </c>
      <c r="D247">
        <v>73.739591041521635</v>
      </c>
      <c r="E247">
        <f t="shared" si="4"/>
        <v>82.30572373358882</v>
      </c>
    </row>
    <row r="248" spans="1:5" x14ac:dyDescent="0.2">
      <c r="A248">
        <v>80.672669153136667</v>
      </c>
      <c r="B248">
        <v>107.46979367249878</v>
      </c>
      <c r="C248">
        <v>125.64416945460835</v>
      </c>
      <c r="D248">
        <v>104.33712443737022</v>
      </c>
      <c r="E248">
        <f t="shared" si="4"/>
        <v>104.5309391794035</v>
      </c>
    </row>
    <row r="249" spans="1:5" x14ac:dyDescent="0.2">
      <c r="A249">
        <v>108.08807953944779</v>
      </c>
      <c r="B249">
        <v>134.64253950369311</v>
      </c>
      <c r="C249">
        <v>117.8719119503512</v>
      </c>
      <c r="D249">
        <v>83.167157324714935</v>
      </c>
      <c r="E249">
        <f t="shared" si="4"/>
        <v>110.94242207955176</v>
      </c>
    </row>
    <row r="250" spans="1:5" x14ac:dyDescent="0.2">
      <c r="A250">
        <v>112.67335392185487</v>
      </c>
      <c r="B250">
        <v>79.25397110520862</v>
      </c>
      <c r="C250">
        <v>148.96219252259471</v>
      </c>
      <c r="D250">
        <v>121.15632469212869</v>
      </c>
      <c r="E250">
        <f t="shared" si="4"/>
        <v>115.51146056044672</v>
      </c>
    </row>
    <row r="251" spans="1:5" x14ac:dyDescent="0.2">
      <c r="A251">
        <v>85.206812880278449</v>
      </c>
      <c r="B251">
        <v>90.347532730083913</v>
      </c>
      <c r="C251">
        <v>55.574367049848661</v>
      </c>
      <c r="D251">
        <v>102.37980657402659</v>
      </c>
      <c r="E251">
        <f t="shared" si="4"/>
        <v>83.377129808559403</v>
      </c>
    </row>
    <row r="252" spans="1:5" x14ac:dyDescent="0.2">
      <c r="A252">
        <v>166.83694664388895</v>
      </c>
      <c r="B252">
        <v>86.146576702594757</v>
      </c>
      <c r="C252">
        <v>84.725604917912278</v>
      </c>
      <c r="D252">
        <v>109.20277898330824</v>
      </c>
      <c r="E252">
        <f t="shared" si="4"/>
        <v>111.72797681192606</v>
      </c>
    </row>
    <row r="253" spans="1:5" x14ac:dyDescent="0.2">
      <c r="A253">
        <v>92.235700574383372</v>
      </c>
      <c r="B253">
        <v>114.10160166415153</v>
      </c>
      <c r="C253">
        <v>86.353486747248098</v>
      </c>
      <c r="D253">
        <v>112.45635417035373</v>
      </c>
      <c r="E253">
        <f t="shared" si="4"/>
        <v>101.28678578903418</v>
      </c>
    </row>
    <row r="254" spans="1:5" x14ac:dyDescent="0.2">
      <c r="A254">
        <v>134.22292138566263</v>
      </c>
      <c r="B254">
        <v>47.159267321694642</v>
      </c>
      <c r="C254">
        <v>121.15905317623401</v>
      </c>
      <c r="D254">
        <v>95.655116435955279</v>
      </c>
      <c r="E254">
        <f t="shared" si="4"/>
        <v>99.54908957988664</v>
      </c>
    </row>
    <row r="255" spans="1:5" x14ac:dyDescent="0.2">
      <c r="A255">
        <v>88.210504398011835</v>
      </c>
      <c r="B255">
        <v>110.26117502078705</v>
      </c>
      <c r="C255">
        <v>71.444594848435372</v>
      </c>
      <c r="D255">
        <v>83.750370802226826</v>
      </c>
      <c r="E255">
        <f t="shared" si="4"/>
        <v>88.416661267365271</v>
      </c>
    </row>
    <row r="256" spans="1:5" x14ac:dyDescent="0.2">
      <c r="A256">
        <v>117.61605972205871</v>
      </c>
      <c r="B256">
        <v>105.19409582011576</v>
      </c>
      <c r="C256">
        <v>105.76807224206277</v>
      </c>
      <c r="D256">
        <v>83.212717324931873</v>
      </c>
      <c r="E256">
        <f t="shared" si="4"/>
        <v>102.94773627729228</v>
      </c>
    </row>
    <row r="257" spans="1:5" x14ac:dyDescent="0.2">
      <c r="A257">
        <v>90.778803748980863</v>
      </c>
      <c r="B257">
        <v>126.52080866027973</v>
      </c>
      <c r="C257">
        <v>79.722588250297122</v>
      </c>
      <c r="D257">
        <v>79.471795086283237</v>
      </c>
      <c r="E257">
        <f t="shared" si="4"/>
        <v>94.123498936460237</v>
      </c>
    </row>
    <row r="258" spans="1:5" x14ac:dyDescent="0.2">
      <c r="A258">
        <v>114.0455824748642</v>
      </c>
      <c r="B258">
        <v>78.410983203502838</v>
      </c>
      <c r="C258">
        <v>116.95781293165055</v>
      </c>
      <c r="D258">
        <v>103.52773099621118</v>
      </c>
      <c r="E258">
        <f t="shared" si="4"/>
        <v>103.23552740155719</v>
      </c>
    </row>
    <row r="259" spans="1:5" x14ac:dyDescent="0.2">
      <c r="A259">
        <v>119.05004864966031</v>
      </c>
      <c r="B259">
        <v>100.622577545073</v>
      </c>
      <c r="C259">
        <v>114.39178731743596</v>
      </c>
      <c r="D259">
        <v>106.03159833190148</v>
      </c>
      <c r="E259">
        <f t="shared" ref="E259:E322" si="5">AVERAGE(A259:D259)</f>
        <v>110.02400296101769</v>
      </c>
    </row>
    <row r="260" spans="1:5" x14ac:dyDescent="0.2">
      <c r="A260">
        <v>121.00347273881198</v>
      </c>
      <c r="B260">
        <v>74.737988850392867</v>
      </c>
      <c r="C260">
        <v>81.730752551811747</v>
      </c>
      <c r="D260">
        <v>132.44605295549263</v>
      </c>
      <c r="E260">
        <f t="shared" si="5"/>
        <v>102.47956677412731</v>
      </c>
    </row>
    <row r="261" spans="1:5" x14ac:dyDescent="0.2">
      <c r="A261">
        <v>111.80660547106527</v>
      </c>
      <c r="B261">
        <v>43.808688840363175</v>
      </c>
      <c r="C261">
        <v>94.255489355055033</v>
      </c>
      <c r="D261">
        <v>92.480184118903708</v>
      </c>
      <c r="E261">
        <f t="shared" si="5"/>
        <v>85.587741946346796</v>
      </c>
    </row>
    <row r="262" spans="1:5" x14ac:dyDescent="0.2">
      <c r="A262">
        <v>99.099998149176827</v>
      </c>
      <c r="B262">
        <v>63.992650009458885</v>
      </c>
      <c r="C262">
        <v>79.461051680118544</v>
      </c>
      <c r="D262">
        <v>122.35441343145794</v>
      </c>
      <c r="E262">
        <f t="shared" si="5"/>
        <v>91.227028317553049</v>
      </c>
    </row>
    <row r="263" spans="1:5" x14ac:dyDescent="0.2">
      <c r="A263">
        <v>93.330391134804813</v>
      </c>
      <c r="B263">
        <v>113.46705857940833</v>
      </c>
      <c r="C263">
        <v>87.413559665583307</v>
      </c>
      <c r="D263">
        <v>89.753405316150747</v>
      </c>
      <c r="E263">
        <f t="shared" si="5"/>
        <v>95.9911036739868</v>
      </c>
    </row>
    <row r="264" spans="1:5" x14ac:dyDescent="0.2">
      <c r="A264">
        <v>132.14648813809617</v>
      </c>
      <c r="B264">
        <v>78.047753756982274</v>
      </c>
      <c r="C264">
        <v>62.088054417108651</v>
      </c>
      <c r="D264">
        <v>118.41192442952888</v>
      </c>
      <c r="E264">
        <f t="shared" si="5"/>
        <v>97.673555185428995</v>
      </c>
    </row>
    <row r="265" spans="1:5" x14ac:dyDescent="0.2">
      <c r="A265">
        <v>100.03922195901396</v>
      </c>
      <c r="B265">
        <v>119.04749069581158</v>
      </c>
      <c r="C265">
        <v>48.992808640468866</v>
      </c>
      <c r="D265">
        <v>70.606097576819593</v>
      </c>
      <c r="E265">
        <f t="shared" si="5"/>
        <v>84.671404718028498</v>
      </c>
    </row>
    <row r="266" spans="1:5" x14ac:dyDescent="0.2">
      <c r="A266">
        <v>112.10895561598591</v>
      </c>
      <c r="B266">
        <v>124.05812438155408</v>
      </c>
      <c r="C266">
        <v>60.187324177240953</v>
      </c>
      <c r="D266">
        <v>87.91469124626019</v>
      </c>
      <c r="E266">
        <f t="shared" si="5"/>
        <v>96.067273855260282</v>
      </c>
    </row>
    <row r="267" spans="1:5" x14ac:dyDescent="0.2">
      <c r="A267">
        <v>100.17308821043116</v>
      </c>
      <c r="B267">
        <v>85.700640081631718</v>
      </c>
      <c r="C267">
        <v>111.9586331948085</v>
      </c>
      <c r="D267">
        <v>94.469305875099963</v>
      </c>
      <c r="E267">
        <f t="shared" si="5"/>
        <v>98.075416840492835</v>
      </c>
    </row>
    <row r="268" spans="1:5" x14ac:dyDescent="0.2">
      <c r="A268">
        <v>97.883264768461231</v>
      </c>
      <c r="B268">
        <v>35.345840640366077</v>
      </c>
      <c r="C268">
        <v>101.92102334040101</v>
      </c>
      <c r="D268">
        <v>87.14363869112276</v>
      </c>
      <c r="E268">
        <f t="shared" si="5"/>
        <v>80.573441860087769</v>
      </c>
    </row>
    <row r="269" spans="1:5" x14ac:dyDescent="0.2">
      <c r="A269">
        <v>69.274313116329722</v>
      </c>
      <c r="B269">
        <v>86.27129116357537</v>
      </c>
      <c r="C269">
        <v>101.48014578371658</v>
      </c>
      <c r="D269">
        <v>83.955348170638899</v>
      </c>
      <c r="E269">
        <f t="shared" si="5"/>
        <v>85.245274558565143</v>
      </c>
    </row>
    <row r="270" spans="1:5" x14ac:dyDescent="0.2">
      <c r="A270">
        <v>140.76559889654163</v>
      </c>
      <c r="B270">
        <v>66.811628837604076</v>
      </c>
      <c r="C270">
        <v>123.54062189624528</v>
      </c>
      <c r="D270">
        <v>83.950658588582883</v>
      </c>
      <c r="E270">
        <f t="shared" si="5"/>
        <v>103.76712705474347</v>
      </c>
    </row>
    <row r="271" spans="1:5" x14ac:dyDescent="0.2">
      <c r="A271">
        <v>73.462422531156335</v>
      </c>
      <c r="B271">
        <v>73.759486238122918</v>
      </c>
      <c r="C271">
        <v>59.089109324850142</v>
      </c>
      <c r="D271">
        <v>98.705646930829971</v>
      </c>
      <c r="E271">
        <f t="shared" si="5"/>
        <v>76.254166256239841</v>
      </c>
    </row>
    <row r="272" spans="1:5" x14ac:dyDescent="0.2">
      <c r="A272">
        <v>109.2089180725452</v>
      </c>
      <c r="B272">
        <v>112.37629021488829</v>
      </c>
      <c r="C272">
        <v>118.4822397386597</v>
      </c>
      <c r="D272">
        <v>127.82940100587439</v>
      </c>
      <c r="E272">
        <f t="shared" si="5"/>
        <v>116.97421225799189</v>
      </c>
    </row>
    <row r="273" spans="1:5" x14ac:dyDescent="0.2">
      <c r="A273">
        <v>64.89702880353434</v>
      </c>
      <c r="B273">
        <v>128.36890189428232</v>
      </c>
      <c r="C273">
        <v>128.96308615163434</v>
      </c>
      <c r="D273">
        <v>79.722588250297122</v>
      </c>
      <c r="E273">
        <f t="shared" si="5"/>
        <v>100.48790127493703</v>
      </c>
    </row>
    <row r="274" spans="1:5" x14ac:dyDescent="0.2">
      <c r="A274">
        <v>80.257427978358464</v>
      </c>
      <c r="B274">
        <v>103.91835897062265</v>
      </c>
      <c r="C274">
        <v>121.44497557310387</v>
      </c>
      <c r="D274">
        <v>104.88375917484518</v>
      </c>
      <c r="E274">
        <f t="shared" si="5"/>
        <v>102.62613042423254</v>
      </c>
    </row>
    <row r="275" spans="1:5" x14ac:dyDescent="0.2">
      <c r="A275">
        <v>79.021026774717029</v>
      </c>
      <c r="B275">
        <v>111.82584696834965</v>
      </c>
      <c r="C275">
        <v>74.46241195575567</v>
      </c>
      <c r="D275">
        <v>105.57577095605666</v>
      </c>
      <c r="E275">
        <f t="shared" si="5"/>
        <v>92.721264163719752</v>
      </c>
    </row>
    <row r="276" spans="1:5" x14ac:dyDescent="0.2">
      <c r="A276">
        <v>96.835043702958501</v>
      </c>
      <c r="B276">
        <v>115.00330881754053</v>
      </c>
      <c r="C276">
        <v>116.50323611102067</v>
      </c>
      <c r="D276">
        <v>90.690696449746611</v>
      </c>
      <c r="E276">
        <f t="shared" si="5"/>
        <v>104.75807127031658</v>
      </c>
    </row>
    <row r="277" spans="1:5" x14ac:dyDescent="0.2">
      <c r="A277">
        <v>92.670069559608237</v>
      </c>
      <c r="B277">
        <v>108.45773229229962</v>
      </c>
      <c r="C277">
        <v>109.10461039893562</v>
      </c>
      <c r="D277">
        <v>103.69394115296018</v>
      </c>
      <c r="E277">
        <f t="shared" si="5"/>
        <v>103.48158835095091</v>
      </c>
    </row>
    <row r="278" spans="1:5" x14ac:dyDescent="0.2">
      <c r="A278">
        <v>126.78751798157464</v>
      </c>
      <c r="B278">
        <v>109.92503146335366</v>
      </c>
      <c r="C278">
        <v>75.032608290348435</v>
      </c>
      <c r="D278">
        <v>102.2607196115132</v>
      </c>
      <c r="E278">
        <f t="shared" si="5"/>
        <v>103.50146933669748</v>
      </c>
    </row>
    <row r="279" spans="1:5" x14ac:dyDescent="0.2">
      <c r="A279">
        <v>101.02630792753189</v>
      </c>
      <c r="B279">
        <v>92.815673977020197</v>
      </c>
      <c r="C279">
        <v>93.834421729843598</v>
      </c>
      <c r="D279">
        <v>119.94965259655146</v>
      </c>
      <c r="E279">
        <f t="shared" si="5"/>
        <v>101.90651405773679</v>
      </c>
    </row>
    <row r="280" spans="1:5" x14ac:dyDescent="0.2">
      <c r="A280">
        <v>131.32458914478775</v>
      </c>
      <c r="B280">
        <v>107.11855818735785</v>
      </c>
      <c r="C280">
        <v>91.43281570468389</v>
      </c>
      <c r="D280">
        <v>122.82331479364075</v>
      </c>
      <c r="E280">
        <f t="shared" si="5"/>
        <v>113.17481945761756</v>
      </c>
    </row>
    <row r="281" spans="1:5" x14ac:dyDescent="0.2">
      <c r="A281">
        <v>101.29818999994313</v>
      </c>
      <c r="B281">
        <v>69.597354265715694</v>
      </c>
      <c r="C281">
        <v>69.448595038556959</v>
      </c>
      <c r="D281">
        <v>114.53651066185557</v>
      </c>
      <c r="E281">
        <f t="shared" si="5"/>
        <v>88.72016249151784</v>
      </c>
    </row>
    <row r="282" spans="1:5" x14ac:dyDescent="0.2">
      <c r="A282">
        <v>121.739367639384</v>
      </c>
      <c r="B282">
        <v>69.391978993371595</v>
      </c>
      <c r="C282">
        <v>63.14670624997234</v>
      </c>
      <c r="D282">
        <v>92.207619925466133</v>
      </c>
      <c r="E282">
        <f t="shared" si="5"/>
        <v>86.621418202048517</v>
      </c>
    </row>
    <row r="283" spans="1:5" x14ac:dyDescent="0.2">
      <c r="A283">
        <v>50.30088939529378</v>
      </c>
      <c r="B283">
        <v>99.802071215526666</v>
      </c>
      <c r="C283">
        <v>-0.23359209299087524</v>
      </c>
      <c r="D283">
        <v>117.08076524664648</v>
      </c>
      <c r="E283">
        <f t="shared" si="5"/>
        <v>66.737533441119012</v>
      </c>
    </row>
    <row r="284" spans="1:5" x14ac:dyDescent="0.2">
      <c r="A284">
        <v>69.245834563480457</v>
      </c>
      <c r="B284">
        <v>99.375518200395163</v>
      </c>
      <c r="C284">
        <v>107.20223169992096</v>
      </c>
      <c r="D284">
        <v>67.509552334377076</v>
      </c>
      <c r="E284">
        <f t="shared" si="5"/>
        <v>85.833284199543414</v>
      </c>
    </row>
    <row r="285" spans="1:5" x14ac:dyDescent="0.2">
      <c r="A285">
        <v>108.70929284246813</v>
      </c>
      <c r="B285">
        <v>131.72272045048885</v>
      </c>
      <c r="C285">
        <v>95.404408537069685</v>
      </c>
      <c r="D285">
        <v>102.47013076659641</v>
      </c>
      <c r="E285">
        <f t="shared" si="5"/>
        <v>109.57663814915577</v>
      </c>
    </row>
    <row r="286" spans="1:5" x14ac:dyDescent="0.2">
      <c r="A286">
        <v>111.36794480771641</v>
      </c>
      <c r="B286">
        <v>108.15055045677582</v>
      </c>
      <c r="C286">
        <v>126.23050932015758</v>
      </c>
      <c r="D286">
        <v>138.72287379635964</v>
      </c>
      <c r="E286">
        <f t="shared" si="5"/>
        <v>121.11796959525236</v>
      </c>
    </row>
    <row r="287" spans="1:5" x14ac:dyDescent="0.2">
      <c r="A287">
        <v>127.79745500447461</v>
      </c>
      <c r="B287">
        <v>106.83422740621609</v>
      </c>
      <c r="C287">
        <v>61.918092594714835</v>
      </c>
      <c r="D287">
        <v>94.392851476732176</v>
      </c>
      <c r="E287">
        <f t="shared" si="5"/>
        <v>97.735656620534428</v>
      </c>
    </row>
    <row r="288" spans="1:5" x14ac:dyDescent="0.2">
      <c r="A288">
        <v>97.931240613979753</v>
      </c>
      <c r="B288">
        <v>118.37435092966189</v>
      </c>
      <c r="C288">
        <v>110.77518163583591</v>
      </c>
      <c r="D288">
        <v>95.697805843519745</v>
      </c>
      <c r="E288">
        <f t="shared" si="5"/>
        <v>105.69464475574932</v>
      </c>
    </row>
    <row r="289" spans="1:5" x14ac:dyDescent="0.2">
      <c r="A289">
        <v>109.94367610474001</v>
      </c>
      <c r="B289">
        <v>83.203110787144396</v>
      </c>
      <c r="C289">
        <v>114.10609229424153</v>
      </c>
      <c r="D289">
        <v>137.08157692017267</v>
      </c>
      <c r="E289">
        <f t="shared" si="5"/>
        <v>111.08361402657465</v>
      </c>
    </row>
    <row r="290" spans="1:5" x14ac:dyDescent="0.2">
      <c r="A290">
        <v>129.23417241618154</v>
      </c>
      <c r="B290">
        <v>98.971759396226844</v>
      </c>
      <c r="C290">
        <v>65.146344038657844</v>
      </c>
      <c r="D290">
        <v>85.336501140409382</v>
      </c>
      <c r="E290">
        <f t="shared" si="5"/>
        <v>94.672194247868902</v>
      </c>
    </row>
    <row r="291" spans="1:5" x14ac:dyDescent="0.2">
      <c r="A291">
        <v>101.86543047675514</v>
      </c>
      <c r="B291">
        <v>87.030008696820005</v>
      </c>
      <c r="C291">
        <v>117.0928444731544</v>
      </c>
      <c r="D291">
        <v>104.24591917180805</v>
      </c>
      <c r="E291">
        <f t="shared" si="5"/>
        <v>102.5585507046344</v>
      </c>
    </row>
    <row r="292" spans="1:5" x14ac:dyDescent="0.2">
      <c r="A292">
        <v>113.92260173815885</v>
      </c>
      <c r="B292">
        <v>116.86402129053022</v>
      </c>
      <c r="C292">
        <v>51.966628941590898</v>
      </c>
      <c r="D292">
        <v>68.139945849543437</v>
      </c>
      <c r="E292">
        <f t="shared" si="5"/>
        <v>87.72329945495585</v>
      </c>
    </row>
    <row r="293" spans="1:5" x14ac:dyDescent="0.2">
      <c r="A293">
        <v>93.637089801268303</v>
      </c>
      <c r="B293">
        <v>115.41292249385151</v>
      </c>
      <c r="C293">
        <v>78.692812874214724</v>
      </c>
      <c r="D293">
        <v>99.788656168675516</v>
      </c>
      <c r="E293">
        <f t="shared" si="5"/>
        <v>96.882870334502513</v>
      </c>
    </row>
    <row r="294" spans="1:5" x14ac:dyDescent="0.2">
      <c r="A294">
        <v>118.30176188377663</v>
      </c>
      <c r="B294">
        <v>75.164485022105509</v>
      </c>
      <c r="C294">
        <v>114.24308493369608</v>
      </c>
      <c r="D294">
        <v>86.854646749634412</v>
      </c>
      <c r="E294">
        <f t="shared" si="5"/>
        <v>98.64099464730316</v>
      </c>
    </row>
    <row r="295" spans="1:5" x14ac:dyDescent="0.2">
      <c r="A295">
        <v>143.14915713621303</v>
      </c>
      <c r="B295">
        <v>118.75224597824854</v>
      </c>
      <c r="C295">
        <v>93.165772593783913</v>
      </c>
      <c r="D295">
        <v>101.72735781234223</v>
      </c>
      <c r="E295">
        <f t="shared" si="5"/>
        <v>114.19863338014693</v>
      </c>
    </row>
    <row r="296" spans="1:5" x14ac:dyDescent="0.2">
      <c r="A296">
        <v>64.727066981140524</v>
      </c>
      <c r="B296">
        <v>83.368127232097322</v>
      </c>
      <c r="C296">
        <v>109.20482534638722</v>
      </c>
      <c r="D296">
        <v>56.620058583212085</v>
      </c>
      <c r="E296">
        <f t="shared" si="5"/>
        <v>78.480019535709289</v>
      </c>
    </row>
    <row r="297" spans="1:5" x14ac:dyDescent="0.2">
      <c r="A297">
        <v>114.59090981370537</v>
      </c>
      <c r="B297">
        <v>123.14141056558583</v>
      </c>
      <c r="C297">
        <v>89.136597378092119</v>
      </c>
      <c r="D297">
        <v>74.394654600473586</v>
      </c>
      <c r="E297">
        <f t="shared" si="5"/>
        <v>100.31589308946423</v>
      </c>
    </row>
    <row r="298" spans="1:5" x14ac:dyDescent="0.2">
      <c r="A298">
        <v>116.76812644291203</v>
      </c>
      <c r="B298">
        <v>147.0761278847931</v>
      </c>
      <c r="C298">
        <v>81.006141069883597</v>
      </c>
      <c r="D298">
        <v>92.083047573032673</v>
      </c>
      <c r="E298">
        <f t="shared" si="5"/>
        <v>109.23336074265535</v>
      </c>
    </row>
    <row r="299" spans="1:5" x14ac:dyDescent="0.2">
      <c r="A299">
        <v>112.02727162308292</v>
      </c>
      <c r="B299">
        <v>96.987298800377175</v>
      </c>
      <c r="C299">
        <v>106.19908746557485</v>
      </c>
      <c r="D299">
        <v>114.93239665251167</v>
      </c>
      <c r="E299">
        <f t="shared" si="5"/>
        <v>107.53651363538665</v>
      </c>
    </row>
    <row r="300" spans="1:5" x14ac:dyDescent="0.2">
      <c r="A300">
        <v>95.421916310078814</v>
      </c>
      <c r="B300">
        <v>82.290660227590706</v>
      </c>
      <c r="C300">
        <v>55.150656205660198</v>
      </c>
      <c r="D300">
        <v>98.171006154734641</v>
      </c>
      <c r="E300">
        <f t="shared" si="5"/>
        <v>82.75855972451609</v>
      </c>
    </row>
    <row r="301" spans="1:5" x14ac:dyDescent="0.2">
      <c r="A301">
        <v>107.39385086490074</v>
      </c>
      <c r="B301">
        <v>103.63979779649526</v>
      </c>
      <c r="C301">
        <v>136.32317202573176</v>
      </c>
      <c r="D301">
        <v>117.33039312057372</v>
      </c>
      <c r="E301">
        <f t="shared" si="5"/>
        <v>116.17180345192537</v>
      </c>
    </row>
    <row r="302" spans="1:5" x14ac:dyDescent="0.2">
      <c r="A302">
        <v>94.273139236611314</v>
      </c>
      <c r="B302">
        <v>111.74248609459028</v>
      </c>
      <c r="C302">
        <v>113.82886694045737</v>
      </c>
      <c r="D302">
        <v>150.04881131753791</v>
      </c>
      <c r="E302">
        <f t="shared" si="5"/>
        <v>117.47332589729922</v>
      </c>
    </row>
    <row r="303" spans="1:5" x14ac:dyDescent="0.2">
      <c r="A303">
        <v>142.99727152101696</v>
      </c>
      <c r="B303">
        <v>108.2555118297023</v>
      </c>
      <c r="C303">
        <v>93.785138485691277</v>
      </c>
      <c r="D303">
        <v>90.000418392810388</v>
      </c>
      <c r="E303">
        <f t="shared" si="5"/>
        <v>108.75958505730523</v>
      </c>
    </row>
    <row r="304" spans="1:5" x14ac:dyDescent="0.2">
      <c r="A304">
        <v>90.799267379770754</v>
      </c>
      <c r="B304">
        <v>96.145504610467469</v>
      </c>
      <c r="C304">
        <v>95.190307799930451</v>
      </c>
      <c r="D304">
        <v>101.05120534499292</v>
      </c>
      <c r="E304">
        <f t="shared" si="5"/>
        <v>95.796571283790399</v>
      </c>
    </row>
    <row r="305" spans="1:5" x14ac:dyDescent="0.2">
      <c r="A305">
        <v>91.209392646851484</v>
      </c>
      <c r="B305">
        <v>73.351293647283455</v>
      </c>
      <c r="C305">
        <v>84.573207711946452</v>
      </c>
      <c r="D305">
        <v>115.03997282270575</v>
      </c>
      <c r="E305">
        <f t="shared" si="5"/>
        <v>91.043466707196785</v>
      </c>
    </row>
    <row r="306" spans="1:5" x14ac:dyDescent="0.2">
      <c r="A306">
        <v>109.2519201189134</v>
      </c>
      <c r="B306">
        <v>72.942646309093107</v>
      </c>
      <c r="C306">
        <v>55.546513774606865</v>
      </c>
      <c r="D306">
        <v>86.517451588952099</v>
      </c>
      <c r="E306">
        <f t="shared" si="5"/>
        <v>81.064632947891369</v>
      </c>
    </row>
    <row r="307" spans="1:5" x14ac:dyDescent="0.2">
      <c r="A307">
        <v>126.9887436843419</v>
      </c>
      <c r="B307">
        <v>65.377355692908168</v>
      </c>
      <c r="C307">
        <v>92.169449569701101</v>
      </c>
      <c r="D307">
        <v>140.85984528501285</v>
      </c>
      <c r="E307">
        <f t="shared" si="5"/>
        <v>106.348848557991</v>
      </c>
    </row>
    <row r="308" spans="1:5" x14ac:dyDescent="0.2">
      <c r="A308">
        <v>89.425930380093632</v>
      </c>
      <c r="B308">
        <v>148.1795723317191</v>
      </c>
      <c r="C308">
        <v>125.4764245255501</v>
      </c>
      <c r="D308">
        <v>124.81357341821422</v>
      </c>
      <c r="E308">
        <f t="shared" si="5"/>
        <v>121.97387516389426</v>
      </c>
    </row>
    <row r="309" spans="1:5" x14ac:dyDescent="0.2">
      <c r="A309">
        <v>108.58949533721898</v>
      </c>
      <c r="B309">
        <v>105.30553734279238</v>
      </c>
      <c r="C309">
        <v>82.950612320564687</v>
      </c>
      <c r="D309">
        <v>111.27048676607956</v>
      </c>
      <c r="E309">
        <f t="shared" si="5"/>
        <v>102.0290329416639</v>
      </c>
    </row>
    <row r="310" spans="1:5" x14ac:dyDescent="0.2">
      <c r="A310">
        <v>119.28611936818925</v>
      </c>
      <c r="B310">
        <v>131.95077624695841</v>
      </c>
      <c r="C310">
        <v>142.50227902957704</v>
      </c>
      <c r="D310">
        <v>127.52932459770818</v>
      </c>
      <c r="E310">
        <f t="shared" si="5"/>
        <v>130.31712481060822</v>
      </c>
    </row>
    <row r="311" spans="1:5" x14ac:dyDescent="0.2">
      <c r="A311">
        <v>96.211300867798855</v>
      </c>
      <c r="B311">
        <v>113.27069298895367</v>
      </c>
      <c r="C311">
        <v>117.87441306078108</v>
      </c>
      <c r="D311">
        <v>68.234476455108961</v>
      </c>
      <c r="E311">
        <f t="shared" si="5"/>
        <v>98.897720843160641</v>
      </c>
    </row>
    <row r="312" spans="1:5" x14ac:dyDescent="0.2">
      <c r="A312">
        <v>123.90055442447192</v>
      </c>
      <c r="B312">
        <v>152.26570465310942</v>
      </c>
      <c r="C312">
        <v>86.200066359742777</v>
      </c>
      <c r="D312">
        <v>83.731470365455607</v>
      </c>
      <c r="E312">
        <f t="shared" si="5"/>
        <v>111.52444895069493</v>
      </c>
    </row>
    <row r="313" spans="1:5" x14ac:dyDescent="0.2">
      <c r="A313">
        <v>108.46381453811773</v>
      </c>
      <c r="B313">
        <v>87.558794600772671</v>
      </c>
      <c r="C313">
        <v>98.925829913787311</v>
      </c>
      <c r="D313">
        <v>50.30088939529378</v>
      </c>
      <c r="E313">
        <f t="shared" si="5"/>
        <v>86.312332111992873</v>
      </c>
    </row>
    <row r="314" spans="1:5" x14ac:dyDescent="0.2">
      <c r="A314">
        <v>113.00719532082439</v>
      </c>
      <c r="B314">
        <v>125.15071173547767</v>
      </c>
      <c r="C314">
        <v>80.7910455729143</v>
      </c>
      <c r="D314">
        <v>78.372102305002045</v>
      </c>
      <c r="E314">
        <f t="shared" si="5"/>
        <v>99.330263733554602</v>
      </c>
    </row>
    <row r="315" spans="1:5" x14ac:dyDescent="0.2">
      <c r="A315">
        <v>124.10070010228083</v>
      </c>
      <c r="B315">
        <v>69.629357110534329</v>
      </c>
      <c r="C315">
        <v>105.60518742531713</v>
      </c>
      <c r="D315">
        <v>163.97385732270777</v>
      </c>
      <c r="E315">
        <f t="shared" si="5"/>
        <v>115.82727549021001</v>
      </c>
    </row>
    <row r="316" spans="1:5" x14ac:dyDescent="0.2">
      <c r="A316">
        <v>95.098676208726829</v>
      </c>
      <c r="B316">
        <v>82.902323836242431</v>
      </c>
      <c r="C316">
        <v>122.63249143652502</v>
      </c>
      <c r="D316">
        <v>91.881708183427691</v>
      </c>
      <c r="E316">
        <f t="shared" si="5"/>
        <v>98.128799916230491</v>
      </c>
    </row>
    <row r="317" spans="1:5" x14ac:dyDescent="0.2">
      <c r="A317">
        <v>79.66406795057992</v>
      </c>
      <c r="B317">
        <v>120.79463001791737</v>
      </c>
      <c r="C317">
        <v>96.653741618501954</v>
      </c>
      <c r="D317">
        <v>108.87203555066662</v>
      </c>
      <c r="E317">
        <f t="shared" si="5"/>
        <v>101.49611878441647</v>
      </c>
    </row>
    <row r="318" spans="1:5" x14ac:dyDescent="0.2">
      <c r="A318">
        <v>145.36559572443366</v>
      </c>
      <c r="B318">
        <v>121.7309548133926</v>
      </c>
      <c r="C318">
        <v>115.150135368458</v>
      </c>
      <c r="D318">
        <v>92.646110058558406</v>
      </c>
      <c r="E318">
        <f t="shared" si="5"/>
        <v>118.72319899121067</v>
      </c>
    </row>
    <row r="319" spans="1:5" x14ac:dyDescent="0.2">
      <c r="A319">
        <v>92.759853739698883</v>
      </c>
      <c r="B319">
        <v>86.878776780940825</v>
      </c>
      <c r="C319">
        <v>121.15081088049919</v>
      </c>
      <c r="D319">
        <v>63.163702432211721</v>
      </c>
      <c r="E319">
        <f t="shared" si="5"/>
        <v>90.988285958337656</v>
      </c>
    </row>
    <row r="320" spans="1:5" x14ac:dyDescent="0.2">
      <c r="A320">
        <v>138.64056452584919</v>
      </c>
      <c r="B320">
        <v>122.75663746331702</v>
      </c>
      <c r="C320">
        <v>111.94575816043653</v>
      </c>
      <c r="D320">
        <v>78.483089080327773</v>
      </c>
      <c r="E320">
        <f t="shared" si="5"/>
        <v>112.95651230748263</v>
      </c>
    </row>
    <row r="321" spans="1:5" x14ac:dyDescent="0.2">
      <c r="A321">
        <v>155.93165042228065</v>
      </c>
      <c r="B321">
        <v>78.898358676815405</v>
      </c>
      <c r="C321">
        <v>105.70327074456145</v>
      </c>
      <c r="D321">
        <v>96.730906559605501</v>
      </c>
      <c r="E321">
        <f t="shared" si="5"/>
        <v>109.31604660081575</v>
      </c>
    </row>
    <row r="322" spans="1:5" x14ac:dyDescent="0.2">
      <c r="A322">
        <v>141.31004516239045</v>
      </c>
      <c r="B322">
        <v>79.995095600315835</v>
      </c>
      <c r="C322">
        <v>108.15055045677582</v>
      </c>
      <c r="D322">
        <v>117.69458890521491</v>
      </c>
      <c r="E322">
        <f t="shared" si="5"/>
        <v>111.78757003117425</v>
      </c>
    </row>
    <row r="323" spans="1:5" x14ac:dyDescent="0.2">
      <c r="A323">
        <v>119.86560960176575</v>
      </c>
      <c r="B323">
        <v>82.187290470392327</v>
      </c>
      <c r="C323">
        <v>92.841594576020725</v>
      </c>
      <c r="D323">
        <v>109.54543111220119</v>
      </c>
      <c r="E323">
        <f t="shared" ref="E323:E386" si="6">AVERAGE(A323:D323)</f>
        <v>101.109981440095</v>
      </c>
    </row>
    <row r="324" spans="1:5" x14ac:dyDescent="0.2">
      <c r="A324">
        <v>104.82725681649754</v>
      </c>
      <c r="B324">
        <v>108.8842568857217</v>
      </c>
      <c r="C324">
        <v>98.031000814080471</v>
      </c>
      <c r="D324">
        <v>118.2118924385577</v>
      </c>
      <c r="E324">
        <f t="shared" si="6"/>
        <v>107.48860173871435</v>
      </c>
    </row>
    <row r="325" spans="1:5" x14ac:dyDescent="0.2">
      <c r="A325">
        <v>99.842231090951827</v>
      </c>
      <c r="B325">
        <v>145.71734280034434</v>
      </c>
      <c r="C325">
        <v>97.979216459498275</v>
      </c>
      <c r="D325">
        <v>62.958554533543065</v>
      </c>
      <c r="E325">
        <f t="shared" si="6"/>
        <v>101.62433622108438</v>
      </c>
    </row>
    <row r="326" spans="1:5" x14ac:dyDescent="0.2">
      <c r="A326">
        <v>143.21714186517056</v>
      </c>
      <c r="B326">
        <v>111.57195583800785</v>
      </c>
      <c r="C326">
        <v>97.408764329520636</v>
      </c>
      <c r="D326">
        <v>99.434805886266986</v>
      </c>
      <c r="E326">
        <f t="shared" si="6"/>
        <v>112.90816697974151</v>
      </c>
    </row>
    <row r="327" spans="1:5" x14ac:dyDescent="0.2">
      <c r="A327">
        <v>77.402069362142356</v>
      </c>
      <c r="B327">
        <v>100.70866690293769</v>
      </c>
      <c r="C327">
        <v>100.00670752342558</v>
      </c>
      <c r="D327">
        <v>103.25366045217379</v>
      </c>
      <c r="E327">
        <f t="shared" si="6"/>
        <v>95.342776060169854</v>
      </c>
    </row>
    <row r="328" spans="1:5" x14ac:dyDescent="0.2">
      <c r="A328">
        <v>51.320887703332119</v>
      </c>
      <c r="B328">
        <v>75.899299897719175</v>
      </c>
      <c r="C328">
        <v>78.871045414052787</v>
      </c>
      <c r="D328">
        <v>120.18720124397078</v>
      </c>
      <c r="E328">
        <f t="shared" si="6"/>
        <v>81.569608564768714</v>
      </c>
    </row>
    <row r="329" spans="1:5" x14ac:dyDescent="0.2">
      <c r="A329">
        <v>86.211207669839496</v>
      </c>
      <c r="B329">
        <v>98.272642187657766</v>
      </c>
      <c r="C329">
        <v>127.27824721659999</v>
      </c>
      <c r="D329">
        <v>95.889851334140985</v>
      </c>
      <c r="E329">
        <f t="shared" si="6"/>
        <v>101.91298710205956</v>
      </c>
    </row>
    <row r="330" spans="1:5" x14ac:dyDescent="0.2">
      <c r="A330">
        <v>90.128742410888663</v>
      </c>
      <c r="B330">
        <v>110.31321517075412</v>
      </c>
      <c r="C330">
        <v>84.501414473925252</v>
      </c>
      <c r="D330">
        <v>80.327856974327005</v>
      </c>
      <c r="E330">
        <f t="shared" si="6"/>
        <v>91.31780725747376</v>
      </c>
    </row>
    <row r="331" spans="1:5" x14ac:dyDescent="0.2">
      <c r="A331">
        <v>87.761867714652908</v>
      </c>
      <c r="B331">
        <v>138.93364919349551</v>
      </c>
      <c r="C331">
        <v>105.28598320670426</v>
      </c>
      <c r="D331">
        <v>115.20299974799855</v>
      </c>
      <c r="E331">
        <f t="shared" si="6"/>
        <v>111.79612496571281</v>
      </c>
    </row>
    <row r="332" spans="1:5" x14ac:dyDescent="0.2">
      <c r="A332">
        <v>106.08082473263494</v>
      </c>
      <c r="B332">
        <v>38.709606794873253</v>
      </c>
      <c r="C332">
        <v>98.35313246876467</v>
      </c>
      <c r="D332">
        <v>83.114349788593245</v>
      </c>
      <c r="E332">
        <f t="shared" si="6"/>
        <v>81.564478446216526</v>
      </c>
    </row>
    <row r="333" spans="1:5" x14ac:dyDescent="0.2">
      <c r="A333">
        <v>63.010168357868679</v>
      </c>
      <c r="B333">
        <v>109.04128683032468</v>
      </c>
      <c r="C333">
        <v>133.60850087119616</v>
      </c>
      <c r="D333">
        <v>94.704239725251682</v>
      </c>
      <c r="E333">
        <f t="shared" si="6"/>
        <v>100.0910489461603</v>
      </c>
    </row>
    <row r="334" spans="1:5" x14ac:dyDescent="0.2">
      <c r="A334">
        <v>110.11363792713382</v>
      </c>
      <c r="B334">
        <v>62.18434716865886</v>
      </c>
      <c r="C334">
        <v>115.81503283887287</v>
      </c>
      <c r="D334">
        <v>111.00437430068268</v>
      </c>
      <c r="E334">
        <f t="shared" si="6"/>
        <v>99.779348058837058</v>
      </c>
    </row>
    <row r="335" spans="1:5" x14ac:dyDescent="0.2">
      <c r="A335">
        <v>107.89685827840003</v>
      </c>
      <c r="B335">
        <v>79.578774400579277</v>
      </c>
      <c r="C335">
        <v>99.891940660745604</v>
      </c>
      <c r="D335">
        <v>129.31767539848806</v>
      </c>
      <c r="E335">
        <f t="shared" si="6"/>
        <v>104.17131218455324</v>
      </c>
    </row>
    <row r="336" spans="1:5" x14ac:dyDescent="0.2">
      <c r="A336">
        <v>89.778359577030642</v>
      </c>
      <c r="B336">
        <v>101.73312741935661</v>
      </c>
      <c r="C336">
        <v>105.62087620892271</v>
      </c>
      <c r="D336">
        <v>55.565044729155488</v>
      </c>
      <c r="E336">
        <f t="shared" si="6"/>
        <v>88.174351983616361</v>
      </c>
    </row>
    <row r="337" spans="1:5" x14ac:dyDescent="0.2">
      <c r="A337">
        <v>122.14414962509181</v>
      </c>
      <c r="B337">
        <v>104.37790959040285</v>
      </c>
      <c r="C337">
        <v>81.311020746943541</v>
      </c>
      <c r="D337">
        <v>96.838909055441036</v>
      </c>
      <c r="E337">
        <f t="shared" si="6"/>
        <v>101.16799725446981</v>
      </c>
    </row>
    <row r="338" spans="1:5" x14ac:dyDescent="0.2">
      <c r="A338">
        <v>115.89688736203243</v>
      </c>
      <c r="B338">
        <v>129.62417511298554</v>
      </c>
      <c r="C338">
        <v>87.387525379745057</v>
      </c>
      <c r="D338">
        <v>87.630189934861846</v>
      </c>
      <c r="E338">
        <f t="shared" si="6"/>
        <v>105.13469444740622</v>
      </c>
    </row>
    <row r="339" spans="1:5" x14ac:dyDescent="0.2">
      <c r="A339">
        <v>94.03928541141795</v>
      </c>
      <c r="B339">
        <v>98.738189788127784</v>
      </c>
      <c r="C339">
        <v>109.2949221652816</v>
      </c>
      <c r="D339">
        <v>65.337451612867881</v>
      </c>
      <c r="E339">
        <f t="shared" si="6"/>
        <v>91.852462244423805</v>
      </c>
    </row>
    <row r="340" spans="1:5" x14ac:dyDescent="0.2">
      <c r="A340">
        <v>77.51979208260309</v>
      </c>
      <c r="B340">
        <v>99.480735368706519</v>
      </c>
      <c r="C340">
        <v>110.52180209626385</v>
      </c>
      <c r="D340">
        <v>105.07299091623281</v>
      </c>
      <c r="E340">
        <f t="shared" si="6"/>
        <v>98.148830115951569</v>
      </c>
    </row>
    <row r="341" spans="1:5" x14ac:dyDescent="0.2">
      <c r="A341">
        <v>131.61176209687255</v>
      </c>
      <c r="B341">
        <v>74.439845118467929</v>
      </c>
      <c r="C341">
        <v>53.432052279822528</v>
      </c>
      <c r="D341">
        <v>75.242701566457981</v>
      </c>
      <c r="E341">
        <f t="shared" si="6"/>
        <v>83.681590265405248</v>
      </c>
    </row>
    <row r="342" spans="1:5" x14ac:dyDescent="0.2">
      <c r="A342">
        <v>127.83292529784376</v>
      </c>
      <c r="B342">
        <v>121.36496846105729</v>
      </c>
      <c r="C342">
        <v>87.283160862716613</v>
      </c>
      <c r="D342">
        <v>138.5585963158519</v>
      </c>
      <c r="E342">
        <f t="shared" si="6"/>
        <v>118.75991273436739</v>
      </c>
    </row>
    <row r="343" spans="1:5" x14ac:dyDescent="0.2">
      <c r="A343">
        <v>133.25311581647838</v>
      </c>
      <c r="B343">
        <v>55.804241835721768</v>
      </c>
      <c r="C343">
        <v>66.621430758095812</v>
      </c>
      <c r="D343">
        <v>94.829352090164321</v>
      </c>
      <c r="E343">
        <f t="shared" si="6"/>
        <v>87.627035125115071</v>
      </c>
    </row>
    <row r="344" spans="1:5" x14ac:dyDescent="0.2">
      <c r="A344">
        <v>56.808323986479081</v>
      </c>
      <c r="B344">
        <v>111.65926732937805</v>
      </c>
      <c r="C344">
        <v>117.80531988515577</v>
      </c>
      <c r="D344">
        <v>97.599047674157191</v>
      </c>
      <c r="E344">
        <f t="shared" si="6"/>
        <v>95.967989718792523</v>
      </c>
    </row>
    <row r="345" spans="1:5" x14ac:dyDescent="0.2">
      <c r="A345">
        <v>81.351436417753575</v>
      </c>
      <c r="B345">
        <v>114.00752580593689</v>
      </c>
      <c r="C345">
        <v>84.630989047218463</v>
      </c>
      <c r="D345">
        <v>158.38046490680426</v>
      </c>
      <c r="E345">
        <f t="shared" si="6"/>
        <v>109.5926040444283</v>
      </c>
    </row>
    <row r="346" spans="1:5" x14ac:dyDescent="0.2">
      <c r="A346">
        <v>129.63190581795061</v>
      </c>
      <c r="B346">
        <v>126.28695483508636</v>
      </c>
      <c r="C346">
        <v>62.774154482758604</v>
      </c>
      <c r="D346">
        <v>88.797213745783665</v>
      </c>
      <c r="E346">
        <f t="shared" si="6"/>
        <v>101.87255722039481</v>
      </c>
    </row>
    <row r="347" spans="1:5" x14ac:dyDescent="0.2">
      <c r="A347">
        <v>98.105806753301295</v>
      </c>
      <c r="B347">
        <v>131.90751840520534</v>
      </c>
      <c r="C347">
        <v>112.70379357265483</v>
      </c>
      <c r="D347">
        <v>105.81522385800781</v>
      </c>
      <c r="E347">
        <f t="shared" si="6"/>
        <v>112.13308564729232</v>
      </c>
    </row>
    <row r="348" spans="1:5" x14ac:dyDescent="0.2">
      <c r="A348">
        <v>141.30254183110083</v>
      </c>
      <c r="B348">
        <v>100.86555473899352</v>
      </c>
      <c r="C348">
        <v>50.189931041677482</v>
      </c>
      <c r="D348">
        <v>58.674948175030295</v>
      </c>
      <c r="E348">
        <f t="shared" si="6"/>
        <v>87.758243946700532</v>
      </c>
    </row>
    <row r="349" spans="1:5" x14ac:dyDescent="0.2">
      <c r="A349">
        <v>90.972980867809383</v>
      </c>
      <c r="B349">
        <v>107.32194394004182</v>
      </c>
      <c r="C349">
        <v>116.25434720153862</v>
      </c>
      <c r="D349">
        <v>122.58644826724776</v>
      </c>
      <c r="E349">
        <f t="shared" si="6"/>
        <v>109.2839300691594</v>
      </c>
    </row>
    <row r="350" spans="1:5" x14ac:dyDescent="0.2">
      <c r="A350">
        <v>86.861240586222266</v>
      </c>
      <c r="B350">
        <v>41.822352411691099</v>
      </c>
      <c r="C350">
        <v>62.399101605114993</v>
      </c>
      <c r="D350">
        <v>125.30987330828793</v>
      </c>
      <c r="E350">
        <f t="shared" si="6"/>
        <v>79.098141977829073</v>
      </c>
    </row>
    <row r="351" spans="1:5" x14ac:dyDescent="0.2">
      <c r="A351">
        <v>109.07397179616964</v>
      </c>
      <c r="B351">
        <v>96.149369962950004</v>
      </c>
      <c r="C351">
        <v>81.477515120786848</v>
      </c>
      <c r="D351">
        <v>103.97452026845713</v>
      </c>
      <c r="E351">
        <f t="shared" si="6"/>
        <v>97.668844287090906</v>
      </c>
    </row>
    <row r="352" spans="1:5" x14ac:dyDescent="0.2">
      <c r="A352">
        <v>78.115141630041762</v>
      </c>
      <c r="B352">
        <v>112.03588340104034</v>
      </c>
      <c r="C352">
        <v>119.50576233866741</v>
      </c>
      <c r="D352">
        <v>70.395094806008274</v>
      </c>
      <c r="E352">
        <f t="shared" si="6"/>
        <v>95.012970543939446</v>
      </c>
    </row>
    <row r="353" spans="1:5" x14ac:dyDescent="0.2">
      <c r="A353">
        <v>107.6439619078883</v>
      </c>
      <c r="B353">
        <v>132.64688075432787</v>
      </c>
      <c r="C353">
        <v>81.434712026384659</v>
      </c>
      <c r="D353">
        <v>105.36030597686477</v>
      </c>
      <c r="E353">
        <f t="shared" si="6"/>
        <v>106.7714651663664</v>
      </c>
    </row>
    <row r="354" spans="1:5" x14ac:dyDescent="0.2">
      <c r="A354">
        <v>96.491567344492069</v>
      </c>
      <c r="B354">
        <v>124.01861820544582</v>
      </c>
      <c r="C354">
        <v>53.080532577587292</v>
      </c>
      <c r="D354">
        <v>64.763219395535998</v>
      </c>
      <c r="E354">
        <f t="shared" si="6"/>
        <v>84.588484380765294</v>
      </c>
    </row>
    <row r="355" spans="1:5" x14ac:dyDescent="0.2">
      <c r="A355">
        <v>87.822207003773656</v>
      </c>
      <c r="B355">
        <v>49.340690363897011</v>
      </c>
      <c r="C355">
        <v>100.71247541200137</v>
      </c>
      <c r="D355">
        <v>75.871901369828265</v>
      </c>
      <c r="E355">
        <f t="shared" si="6"/>
        <v>78.436818537375075</v>
      </c>
    </row>
    <row r="356" spans="1:5" x14ac:dyDescent="0.2">
      <c r="A356">
        <v>94.394812574682874</v>
      </c>
      <c r="B356">
        <v>118.9479578693863</v>
      </c>
      <c r="C356">
        <v>112.88691464651492</v>
      </c>
      <c r="D356">
        <v>98.592642214134685</v>
      </c>
      <c r="E356">
        <f t="shared" si="6"/>
        <v>106.2055818261797</v>
      </c>
    </row>
    <row r="357" spans="1:5" x14ac:dyDescent="0.2">
      <c r="A357">
        <v>82.428050770977279</v>
      </c>
      <c r="B357">
        <v>135.22643510223133</v>
      </c>
      <c r="C357">
        <v>107.11060010871734</v>
      </c>
      <c r="D357">
        <v>136.48881374829216</v>
      </c>
      <c r="E357">
        <f t="shared" si="6"/>
        <v>115.31347493255453</v>
      </c>
    </row>
    <row r="358" spans="1:5" x14ac:dyDescent="0.2">
      <c r="A358">
        <v>104.5178012442193</v>
      </c>
      <c r="B358">
        <v>65.211941344023217</v>
      </c>
      <c r="C358">
        <v>64.153857945348136</v>
      </c>
      <c r="D358">
        <v>97.923566752433544</v>
      </c>
      <c r="E358">
        <f t="shared" si="6"/>
        <v>82.951791821506049</v>
      </c>
    </row>
    <row r="359" spans="1:5" x14ac:dyDescent="0.2">
      <c r="A359">
        <v>124.4716034103476</v>
      </c>
      <c r="B359">
        <v>107.75827402321738</v>
      </c>
      <c r="C359">
        <v>101.34224364956026</v>
      </c>
      <c r="D359">
        <v>116.22365175535379</v>
      </c>
      <c r="E359">
        <f t="shared" si="6"/>
        <v>112.44894320961976</v>
      </c>
    </row>
    <row r="360" spans="1:5" x14ac:dyDescent="0.2">
      <c r="A360">
        <v>117.35713794914773</v>
      </c>
      <c r="B360">
        <v>130.24695161002455</v>
      </c>
      <c r="C360">
        <v>128.33979806382558</v>
      </c>
      <c r="D360">
        <v>105.96071458858205</v>
      </c>
      <c r="E360">
        <f t="shared" si="6"/>
        <v>120.47615055289498</v>
      </c>
    </row>
    <row r="361" spans="1:5" x14ac:dyDescent="0.2">
      <c r="A361">
        <v>98.581159843524802</v>
      </c>
      <c r="B361">
        <v>136.79110704979394</v>
      </c>
      <c r="C361">
        <v>30.027115624397993</v>
      </c>
      <c r="D361">
        <v>120.46397185040405</v>
      </c>
      <c r="E361">
        <f t="shared" si="6"/>
        <v>96.465838592030195</v>
      </c>
    </row>
    <row r="362" spans="1:5" x14ac:dyDescent="0.2">
      <c r="A362">
        <v>163.82379069691524</v>
      </c>
      <c r="B362">
        <v>90.690696449746611</v>
      </c>
      <c r="C362">
        <v>123.66601847825223</v>
      </c>
      <c r="D362">
        <v>133.88436198292766</v>
      </c>
      <c r="E362">
        <f t="shared" si="6"/>
        <v>128.01621690196043</v>
      </c>
    </row>
    <row r="363" spans="1:5" x14ac:dyDescent="0.2">
      <c r="A363">
        <v>74.173931605037069</v>
      </c>
      <c r="B363">
        <v>96.952624314872082</v>
      </c>
      <c r="C363">
        <v>101.9977619558631</v>
      </c>
      <c r="D363">
        <v>116.96741946943803</v>
      </c>
      <c r="E363">
        <f t="shared" si="6"/>
        <v>97.522934336302569</v>
      </c>
    </row>
    <row r="364" spans="1:5" x14ac:dyDescent="0.2">
      <c r="A364">
        <v>156.55601853504777</v>
      </c>
      <c r="B364">
        <v>84.009377840266097</v>
      </c>
      <c r="C364">
        <v>153.16633178154007</v>
      </c>
      <c r="D364">
        <v>80.553809564298717</v>
      </c>
      <c r="E364">
        <f t="shared" si="6"/>
        <v>118.57138443028816</v>
      </c>
    </row>
    <row r="365" spans="1:5" x14ac:dyDescent="0.2">
      <c r="A365">
        <v>115.68443508404016</v>
      </c>
      <c r="B365">
        <v>116.43905989112682</v>
      </c>
      <c r="C365">
        <v>127.62419626378687</v>
      </c>
      <c r="D365">
        <v>62.970036904152948</v>
      </c>
      <c r="E365">
        <f t="shared" si="6"/>
        <v>105.6794320357767</v>
      </c>
    </row>
    <row r="366" spans="1:5" x14ac:dyDescent="0.2">
      <c r="A366">
        <v>79.592075760592707</v>
      </c>
      <c r="B366">
        <v>113.01816610066453</v>
      </c>
      <c r="C366">
        <v>102.96262214760645</v>
      </c>
      <c r="D366">
        <v>94.749231291280012</v>
      </c>
      <c r="E366">
        <f t="shared" si="6"/>
        <v>97.580523825035925</v>
      </c>
    </row>
    <row r="367" spans="1:5" x14ac:dyDescent="0.2">
      <c r="A367">
        <v>133.50965016579721</v>
      </c>
      <c r="B367">
        <v>105.24295273862663</v>
      </c>
      <c r="C367">
        <v>81.600581122620497</v>
      </c>
      <c r="D367">
        <v>94.457539287395775</v>
      </c>
      <c r="E367">
        <f t="shared" si="6"/>
        <v>103.70268082861003</v>
      </c>
    </row>
    <row r="368" spans="1:5" x14ac:dyDescent="0.2">
      <c r="A368">
        <v>107.24014626030112</v>
      </c>
      <c r="B368">
        <v>133.45337518112501</v>
      </c>
      <c r="C368">
        <v>94.082543253171025</v>
      </c>
      <c r="D368">
        <v>40.047018753830343</v>
      </c>
      <c r="E368">
        <f t="shared" si="6"/>
        <v>93.705770862106874</v>
      </c>
    </row>
    <row r="369" spans="1:5" x14ac:dyDescent="0.2">
      <c r="A369">
        <v>112.71467908736668</v>
      </c>
      <c r="B369">
        <v>90.61893163343484</v>
      </c>
      <c r="C369">
        <v>73.385001794667915</v>
      </c>
      <c r="D369">
        <v>79.584117681952193</v>
      </c>
      <c r="E369">
        <f t="shared" si="6"/>
        <v>89.075682549355406</v>
      </c>
    </row>
    <row r="370" spans="1:5" x14ac:dyDescent="0.2">
      <c r="A370">
        <v>41.936039249412715</v>
      </c>
      <c r="B370">
        <v>82.545375587505987</v>
      </c>
      <c r="C370">
        <v>83.363352384913014</v>
      </c>
      <c r="D370">
        <v>113.26628762399196</v>
      </c>
      <c r="E370">
        <f t="shared" si="6"/>
        <v>80.277763711455918</v>
      </c>
    </row>
    <row r="371" spans="1:5" x14ac:dyDescent="0.2">
      <c r="A371">
        <v>106.61015064906678</v>
      </c>
      <c r="B371">
        <v>104.7571120376233</v>
      </c>
      <c r="C371">
        <v>125.67975343481521</v>
      </c>
      <c r="D371">
        <v>88.172021403443068</v>
      </c>
      <c r="E371">
        <f t="shared" si="6"/>
        <v>106.30475938123709</v>
      </c>
    </row>
    <row r="372" spans="1:5" x14ac:dyDescent="0.2">
      <c r="A372">
        <v>41.442638373700902</v>
      </c>
      <c r="B372">
        <v>81.942380600230535</v>
      </c>
      <c r="C372">
        <v>89.524155807885109</v>
      </c>
      <c r="D372">
        <v>74.67421053443104</v>
      </c>
      <c r="E372">
        <f t="shared" si="6"/>
        <v>71.895846329061897</v>
      </c>
    </row>
    <row r="373" spans="1:5" x14ac:dyDescent="0.2">
      <c r="A373">
        <v>96.099063537258189</v>
      </c>
      <c r="B373">
        <v>102.72780198429246</v>
      </c>
      <c r="C373">
        <v>92.602170095779002</v>
      </c>
      <c r="D373">
        <v>125.7057308772346</v>
      </c>
      <c r="E373">
        <f t="shared" si="6"/>
        <v>104.28369162364106</v>
      </c>
    </row>
    <row r="374" spans="1:5" x14ac:dyDescent="0.2">
      <c r="A374">
        <v>108.69303562467394</v>
      </c>
      <c r="B374">
        <v>122.90465772603056</v>
      </c>
      <c r="C374">
        <v>125.88808456494007</v>
      </c>
      <c r="D374">
        <v>124.44693336656201</v>
      </c>
      <c r="E374">
        <f t="shared" si="6"/>
        <v>120.48317782055165</v>
      </c>
    </row>
    <row r="375" spans="1:5" x14ac:dyDescent="0.2">
      <c r="A375">
        <v>112.21442857968214</v>
      </c>
      <c r="B375">
        <v>67.82287325913785</v>
      </c>
      <c r="C375">
        <v>85.275110248039709</v>
      </c>
      <c r="D375">
        <v>61.954699756461196</v>
      </c>
      <c r="E375">
        <f t="shared" si="6"/>
        <v>81.816777960830223</v>
      </c>
    </row>
    <row r="376" spans="1:5" x14ac:dyDescent="0.2">
      <c r="A376">
        <v>102.84325096799876</v>
      </c>
      <c r="B376">
        <v>110.2154160686041</v>
      </c>
      <c r="C376">
        <v>135.23155100992881</v>
      </c>
      <c r="D376">
        <v>41.764599498128518</v>
      </c>
      <c r="E376">
        <f t="shared" si="6"/>
        <v>97.513704386165045</v>
      </c>
    </row>
    <row r="377" spans="1:5" x14ac:dyDescent="0.2">
      <c r="A377">
        <v>104.56057591691206</v>
      </c>
      <c r="B377">
        <v>101.50888013195072</v>
      </c>
      <c r="C377">
        <v>127.11237812036416</v>
      </c>
      <c r="D377">
        <v>96.730906559605501</v>
      </c>
      <c r="E377">
        <f t="shared" si="6"/>
        <v>107.47818518220811</v>
      </c>
    </row>
    <row r="378" spans="1:5" x14ac:dyDescent="0.2">
      <c r="A378">
        <v>128.61054326785961</v>
      </c>
      <c r="B378">
        <v>106.05325567448745</v>
      </c>
      <c r="C378">
        <v>83.310829065885628</v>
      </c>
      <c r="D378">
        <v>126.60152631506207</v>
      </c>
      <c r="E378">
        <f t="shared" si="6"/>
        <v>111.14403858082369</v>
      </c>
    </row>
    <row r="379" spans="1:5" x14ac:dyDescent="0.2">
      <c r="A379">
        <v>113.18269937655714</v>
      </c>
      <c r="B379">
        <v>103.80225628759945</v>
      </c>
      <c r="C379">
        <v>79.626750246097799</v>
      </c>
      <c r="D379">
        <v>128.4674115391681</v>
      </c>
      <c r="E379">
        <f t="shared" si="6"/>
        <v>106.26977936235562</v>
      </c>
    </row>
    <row r="380" spans="1:5" x14ac:dyDescent="0.2">
      <c r="A380">
        <v>113.85564019074081</v>
      </c>
      <c r="B380">
        <v>82.620920491172001</v>
      </c>
      <c r="C380">
        <v>91.803036891724332</v>
      </c>
      <c r="D380">
        <v>113.43170197287691</v>
      </c>
      <c r="E380">
        <f t="shared" si="6"/>
        <v>100.42782488662851</v>
      </c>
    </row>
    <row r="381" spans="1:5" x14ac:dyDescent="0.2">
      <c r="A381">
        <v>90.698910323771997</v>
      </c>
      <c r="B381">
        <v>103.4427785067237</v>
      </c>
      <c r="C381">
        <v>113.4029960463522</v>
      </c>
      <c r="D381">
        <v>132.3309450322995</v>
      </c>
      <c r="E381">
        <f t="shared" si="6"/>
        <v>109.96890747728685</v>
      </c>
    </row>
    <row r="382" spans="1:5" x14ac:dyDescent="0.2">
      <c r="A382">
        <v>78.438722791906912</v>
      </c>
      <c r="B382">
        <v>112.25322421305464</v>
      </c>
      <c r="C382">
        <v>100.5785523171653</v>
      </c>
      <c r="D382">
        <v>93.49475388044084</v>
      </c>
      <c r="E382">
        <f t="shared" si="6"/>
        <v>96.191313300641923</v>
      </c>
    </row>
    <row r="383" spans="1:5" x14ac:dyDescent="0.2">
      <c r="A383">
        <v>93.627227468095953</v>
      </c>
      <c r="B383">
        <v>115.14553105153027</v>
      </c>
      <c r="C383">
        <v>82.263602760212962</v>
      </c>
      <c r="D383">
        <v>80.514985509216785</v>
      </c>
      <c r="E383">
        <f t="shared" si="6"/>
        <v>92.887836697263992</v>
      </c>
    </row>
    <row r="384" spans="1:5" x14ac:dyDescent="0.2">
      <c r="A384">
        <v>82.182373514660867</v>
      </c>
      <c r="B384">
        <v>88.357785696280189</v>
      </c>
      <c r="C384">
        <v>68.481574796896894</v>
      </c>
      <c r="D384">
        <v>119.32221493916586</v>
      </c>
      <c r="E384">
        <f t="shared" si="6"/>
        <v>89.585987236750952</v>
      </c>
    </row>
    <row r="385" spans="1:5" x14ac:dyDescent="0.2">
      <c r="A385">
        <v>122.73350219184067</v>
      </c>
      <c r="B385">
        <v>104.31771240982926</v>
      </c>
      <c r="C385">
        <v>48.776348901446909</v>
      </c>
      <c r="D385">
        <v>76.123604028543923</v>
      </c>
      <c r="E385">
        <f t="shared" si="6"/>
        <v>87.987791882915189</v>
      </c>
    </row>
    <row r="386" spans="1:5" x14ac:dyDescent="0.2">
      <c r="A386">
        <v>128.73605353670428</v>
      </c>
      <c r="B386">
        <v>120.7082848646678</v>
      </c>
      <c r="C386">
        <v>136.85897809191374</v>
      </c>
      <c r="D386">
        <v>87.856654115603305</v>
      </c>
      <c r="E386">
        <f t="shared" si="6"/>
        <v>118.53999265222228</v>
      </c>
    </row>
    <row r="387" spans="1:5" x14ac:dyDescent="0.2">
      <c r="A387">
        <v>128.75083282560809</v>
      </c>
      <c r="B387">
        <v>90.703003049929976</v>
      </c>
      <c r="C387">
        <v>46.172920317621902</v>
      </c>
      <c r="D387">
        <v>96.937191326651373</v>
      </c>
      <c r="E387">
        <f t="shared" ref="E387:E450" si="7">AVERAGE(A387:D387)</f>
        <v>90.640986879952834</v>
      </c>
    </row>
    <row r="388" spans="1:5" x14ac:dyDescent="0.2">
      <c r="A388">
        <v>81.618145739048487</v>
      </c>
      <c r="B388">
        <v>69.840303037926788</v>
      </c>
      <c r="C388">
        <v>126.21396788526908</v>
      </c>
      <c r="D388">
        <v>122.09606009273557</v>
      </c>
      <c r="E388">
        <f t="shared" si="7"/>
        <v>99.942119188744982</v>
      </c>
    </row>
    <row r="389" spans="1:5" x14ac:dyDescent="0.2">
      <c r="A389">
        <v>131.47192728647497</v>
      </c>
      <c r="B389">
        <v>120.80003014270915</v>
      </c>
      <c r="C389">
        <v>48.745198707911186</v>
      </c>
      <c r="D389">
        <v>132.09407850590651</v>
      </c>
      <c r="E389">
        <f t="shared" si="7"/>
        <v>108.27780866075045</v>
      </c>
    </row>
    <row r="390" spans="1:5" x14ac:dyDescent="0.2">
      <c r="A390">
        <v>71.174929669359699</v>
      </c>
      <c r="B390">
        <v>123.33877091587055</v>
      </c>
      <c r="C390">
        <v>79.618792167457286</v>
      </c>
      <c r="D390">
        <v>87.274435397921479</v>
      </c>
      <c r="E390">
        <f t="shared" si="7"/>
        <v>90.351732037652255</v>
      </c>
    </row>
    <row r="391" spans="1:5" x14ac:dyDescent="0.2">
      <c r="A391">
        <v>111.88791998174565</v>
      </c>
      <c r="B391">
        <v>121.77006308556884</v>
      </c>
      <c r="C391">
        <v>90.151479778432986</v>
      </c>
      <c r="D391">
        <v>95.322696122457273</v>
      </c>
      <c r="E391">
        <f t="shared" si="7"/>
        <v>104.78303974205119</v>
      </c>
    </row>
    <row r="392" spans="1:5" x14ac:dyDescent="0.2">
      <c r="A392">
        <v>85.884926445578458</v>
      </c>
      <c r="B392">
        <v>91.302900070877513</v>
      </c>
      <c r="C392">
        <v>121.19463715644088</v>
      </c>
      <c r="D392">
        <v>53.410451780655421</v>
      </c>
      <c r="E392">
        <f t="shared" si="7"/>
        <v>87.948228863388067</v>
      </c>
    </row>
    <row r="393" spans="1:5" x14ac:dyDescent="0.2">
      <c r="A393">
        <v>102.89523427454697</v>
      </c>
      <c r="B393">
        <v>93.449250723642763</v>
      </c>
      <c r="C393">
        <v>73.344529280439019</v>
      </c>
      <c r="D393">
        <v>60.55009887641063</v>
      </c>
      <c r="E393">
        <f t="shared" si="7"/>
        <v>82.559778288759844</v>
      </c>
    </row>
    <row r="394" spans="1:5" x14ac:dyDescent="0.2">
      <c r="A394">
        <v>79.738504407578148</v>
      </c>
      <c r="B394">
        <v>100.47910475586832</v>
      </c>
      <c r="C394">
        <v>102.86826207229751</v>
      </c>
      <c r="D394">
        <v>102.75281308859121</v>
      </c>
      <c r="E394">
        <f t="shared" si="7"/>
        <v>96.459671081083798</v>
      </c>
    </row>
    <row r="395" spans="1:5" x14ac:dyDescent="0.2">
      <c r="A395">
        <v>145.65640665532555</v>
      </c>
      <c r="B395">
        <v>112.31364876730368</v>
      </c>
      <c r="C395">
        <v>89.201739936106605</v>
      </c>
      <c r="D395">
        <v>70.833925999613712</v>
      </c>
      <c r="E395">
        <f t="shared" si="7"/>
        <v>104.50143033958739</v>
      </c>
    </row>
    <row r="396" spans="1:5" x14ac:dyDescent="0.2">
      <c r="A396">
        <v>107.57984253141331</v>
      </c>
      <c r="B396">
        <v>142.33288564137183</v>
      </c>
      <c r="C396">
        <v>113.51131118099147</v>
      </c>
      <c r="D396">
        <v>142.33288564137183</v>
      </c>
      <c r="E396">
        <f t="shared" si="7"/>
        <v>126.43923124878711</v>
      </c>
    </row>
    <row r="397" spans="1:5" x14ac:dyDescent="0.2">
      <c r="A397">
        <v>129.09445129262167</v>
      </c>
      <c r="B397">
        <v>63.310301609453745</v>
      </c>
      <c r="C397">
        <v>77.301172293664422</v>
      </c>
      <c r="D397">
        <v>102.73357159130683</v>
      </c>
      <c r="E397">
        <f t="shared" si="7"/>
        <v>93.109874196761666</v>
      </c>
    </row>
    <row r="398" spans="1:5" x14ac:dyDescent="0.2">
      <c r="A398">
        <v>104.74543071504741</v>
      </c>
      <c r="B398">
        <v>54.504801280563697</v>
      </c>
      <c r="C398">
        <v>119.52392381099344</v>
      </c>
      <c r="D398">
        <v>86.577137178755947</v>
      </c>
      <c r="E398">
        <f t="shared" si="7"/>
        <v>91.337823246340122</v>
      </c>
    </row>
    <row r="399" spans="1:5" x14ac:dyDescent="0.2">
      <c r="A399">
        <v>105.10033260070486</v>
      </c>
      <c r="B399">
        <v>97.524099626389216</v>
      </c>
      <c r="C399">
        <v>99.387000571005046</v>
      </c>
      <c r="D399">
        <v>84.755561399651924</v>
      </c>
      <c r="E399">
        <f t="shared" si="7"/>
        <v>96.691748549437762</v>
      </c>
    </row>
    <row r="400" spans="1:5" x14ac:dyDescent="0.2">
      <c r="A400">
        <v>78.044911586039234</v>
      </c>
      <c r="B400">
        <v>102.3586892439198</v>
      </c>
      <c r="C400">
        <v>46.870048006530851</v>
      </c>
      <c r="D400">
        <v>37.652319204062223</v>
      </c>
      <c r="E400">
        <f t="shared" si="7"/>
        <v>66.231492010138027</v>
      </c>
    </row>
    <row r="401" spans="1:5" x14ac:dyDescent="0.2">
      <c r="A401">
        <v>85.069905505952192</v>
      </c>
      <c r="B401">
        <v>113.04005081692594</v>
      </c>
      <c r="C401">
        <v>94.167069417017046</v>
      </c>
      <c r="D401">
        <v>123.51680450374261</v>
      </c>
      <c r="E401">
        <f t="shared" si="7"/>
        <v>103.94845756090945</v>
      </c>
    </row>
    <row r="402" spans="1:5" x14ac:dyDescent="0.2">
      <c r="A402">
        <v>150.20592652726918</v>
      </c>
      <c r="B402">
        <v>111.30439386543003</v>
      </c>
      <c r="C402">
        <v>101.00908437161706</v>
      </c>
      <c r="D402">
        <v>103.03583647109917</v>
      </c>
      <c r="E402">
        <f t="shared" si="7"/>
        <v>116.38881030885386</v>
      </c>
    </row>
    <row r="403" spans="1:5" x14ac:dyDescent="0.2">
      <c r="A403">
        <v>80.765323925879784</v>
      </c>
      <c r="B403">
        <v>63.63283116806997</v>
      </c>
      <c r="C403">
        <v>128.91448502850835</v>
      </c>
      <c r="D403">
        <v>152.89439286570996</v>
      </c>
      <c r="E403">
        <f t="shared" si="7"/>
        <v>106.55175824704202</v>
      </c>
    </row>
    <row r="404" spans="1:5" x14ac:dyDescent="0.2">
      <c r="A404">
        <v>123.63310613873182</v>
      </c>
      <c r="B404">
        <v>74.744355313305277</v>
      </c>
      <c r="C404">
        <v>41.907844913657755</v>
      </c>
      <c r="D404">
        <v>73.331000546750147</v>
      </c>
      <c r="E404">
        <f t="shared" si="7"/>
        <v>78.404076728111249</v>
      </c>
    </row>
    <row r="405" spans="1:5" x14ac:dyDescent="0.2">
      <c r="A405">
        <v>101.45141143548244</v>
      </c>
      <c r="B405">
        <v>143.07298695493955</v>
      </c>
      <c r="C405">
        <v>112.78220906897332</v>
      </c>
      <c r="D405">
        <v>103.97841404264909</v>
      </c>
      <c r="E405">
        <f t="shared" si="7"/>
        <v>115.3212553755111</v>
      </c>
    </row>
    <row r="406" spans="1:5" x14ac:dyDescent="0.2">
      <c r="A406">
        <v>106.43998987470695</v>
      </c>
      <c r="B406">
        <v>93.810774867597502</v>
      </c>
      <c r="C406">
        <v>81.442272201093147</v>
      </c>
      <c r="D406">
        <v>108.63008153828559</v>
      </c>
      <c r="E406">
        <f t="shared" si="7"/>
        <v>97.580779620420799</v>
      </c>
    </row>
    <row r="407" spans="1:5" x14ac:dyDescent="0.2">
      <c r="A407">
        <v>102.69508859673806</v>
      </c>
      <c r="B407">
        <v>105.48169509784202</v>
      </c>
      <c r="C407">
        <v>80.218206019344507</v>
      </c>
      <c r="D407">
        <v>91.572622093372047</v>
      </c>
      <c r="E407">
        <f t="shared" si="7"/>
        <v>94.991902951824159</v>
      </c>
    </row>
    <row r="408" spans="1:5" x14ac:dyDescent="0.2">
      <c r="A408">
        <v>90.758340118190972</v>
      </c>
      <c r="B408">
        <v>128.40897650457919</v>
      </c>
      <c r="C408">
        <v>133.12391072540777</v>
      </c>
      <c r="D408">
        <v>98.763087205588818</v>
      </c>
      <c r="E408">
        <f t="shared" si="7"/>
        <v>112.76357863844169</v>
      </c>
    </row>
    <row r="409" spans="1:5" x14ac:dyDescent="0.2">
      <c r="A409">
        <v>137.22004748851759</v>
      </c>
      <c r="B409">
        <v>140.55743829667335</v>
      </c>
      <c r="C409">
        <v>109.51251877268078</v>
      </c>
      <c r="D409">
        <v>81.10553178776172</v>
      </c>
      <c r="E409">
        <f t="shared" si="7"/>
        <v>117.09888408640836</v>
      </c>
    </row>
    <row r="410" spans="1:5" x14ac:dyDescent="0.2">
      <c r="A410">
        <v>77.991421928891214</v>
      </c>
      <c r="B410">
        <v>101.40735778586532</v>
      </c>
      <c r="C410">
        <v>94.541809655856923</v>
      </c>
      <c r="D410">
        <v>126.96134515645099</v>
      </c>
      <c r="E410">
        <f t="shared" si="7"/>
        <v>100.22548363176611</v>
      </c>
    </row>
    <row r="411" spans="1:5" x14ac:dyDescent="0.2">
      <c r="A411">
        <v>86.293516940349946</v>
      </c>
      <c r="B411">
        <v>120.99534412991488</v>
      </c>
      <c r="C411">
        <v>48.168579066987149</v>
      </c>
      <c r="D411">
        <v>75.614684899483109</v>
      </c>
      <c r="E411">
        <f t="shared" si="7"/>
        <v>82.768031259183772</v>
      </c>
    </row>
    <row r="412" spans="1:5" x14ac:dyDescent="0.2">
      <c r="A412">
        <v>114.31737928214716</v>
      </c>
      <c r="B412">
        <v>92.967048001446528</v>
      </c>
      <c r="C412">
        <v>31.111233308911324</v>
      </c>
      <c r="D412">
        <v>134.5727926287509</v>
      </c>
      <c r="E412">
        <f t="shared" si="7"/>
        <v>93.242113305313978</v>
      </c>
    </row>
    <row r="413" spans="1:5" x14ac:dyDescent="0.2">
      <c r="A413">
        <v>97.574064991567866</v>
      </c>
      <c r="B413">
        <v>122.79722366438364</v>
      </c>
      <c r="C413">
        <v>114.79091338296712</v>
      </c>
      <c r="D413">
        <v>114.74762711950461</v>
      </c>
      <c r="E413">
        <f t="shared" si="7"/>
        <v>112.47745728960581</v>
      </c>
    </row>
    <row r="414" spans="1:5" x14ac:dyDescent="0.2">
      <c r="A414">
        <v>75.617754444101593</v>
      </c>
      <c r="B414">
        <v>86.5041786506481</v>
      </c>
      <c r="C414">
        <v>112.91095941269305</v>
      </c>
      <c r="D414">
        <v>70.814997141133063</v>
      </c>
      <c r="E414">
        <f t="shared" si="7"/>
        <v>86.46197241214395</v>
      </c>
    </row>
    <row r="415" spans="1:5" x14ac:dyDescent="0.2">
      <c r="A415">
        <v>95.264317931287223</v>
      </c>
      <c r="B415">
        <v>128.11549393300083</v>
      </c>
      <c r="C415">
        <v>114.62717591493856</v>
      </c>
      <c r="D415">
        <v>91.213456951300032</v>
      </c>
      <c r="E415">
        <f t="shared" si="7"/>
        <v>107.30511118263166</v>
      </c>
    </row>
    <row r="416" spans="1:5" x14ac:dyDescent="0.2">
      <c r="A416">
        <v>67.464987093990203</v>
      </c>
      <c r="B416">
        <v>111.64011109722196</v>
      </c>
      <c r="C416">
        <v>120.01019083763822</v>
      </c>
      <c r="D416">
        <v>117.56950496201171</v>
      </c>
      <c r="E416">
        <f t="shared" si="7"/>
        <v>104.17119849771552</v>
      </c>
    </row>
    <row r="417" spans="1:5" x14ac:dyDescent="0.2">
      <c r="A417">
        <v>125.69277057773434</v>
      </c>
      <c r="B417">
        <v>93.377969076391309</v>
      </c>
      <c r="C417">
        <v>90.700956686850986</v>
      </c>
      <c r="D417">
        <v>53.290398480021395</v>
      </c>
      <c r="E417">
        <f t="shared" si="7"/>
        <v>90.765523705249507</v>
      </c>
    </row>
    <row r="418" spans="1:5" x14ac:dyDescent="0.2">
      <c r="A418">
        <v>117.51322997733951</v>
      </c>
      <c r="B418">
        <v>103.69394115296018</v>
      </c>
      <c r="C418">
        <v>145.92243385559414</v>
      </c>
      <c r="D418">
        <v>102.58739873970626</v>
      </c>
      <c r="E418">
        <f t="shared" si="7"/>
        <v>117.42925093140002</v>
      </c>
    </row>
    <row r="419" spans="1:5" x14ac:dyDescent="0.2">
      <c r="A419">
        <v>82.155202360445401</v>
      </c>
      <c r="B419">
        <v>139.31108949473128</v>
      </c>
      <c r="C419">
        <v>120.24023615376791</v>
      </c>
      <c r="D419">
        <v>123.73195684413076</v>
      </c>
      <c r="E419">
        <f t="shared" si="7"/>
        <v>116.35962121326884</v>
      </c>
    </row>
    <row r="420" spans="1:5" x14ac:dyDescent="0.2">
      <c r="A420">
        <v>59.234401103458367</v>
      </c>
      <c r="B420">
        <v>106.7409473558655</v>
      </c>
      <c r="C420">
        <v>64.361109050514642</v>
      </c>
      <c r="D420">
        <v>90.17006757640047</v>
      </c>
      <c r="E420">
        <f t="shared" si="7"/>
        <v>80.126631271559745</v>
      </c>
    </row>
    <row r="421" spans="1:5" x14ac:dyDescent="0.2">
      <c r="A421">
        <v>115.15240910521243</v>
      </c>
      <c r="B421">
        <v>121.00074425470666</v>
      </c>
      <c r="C421">
        <v>65.392362355487421</v>
      </c>
      <c r="D421">
        <v>122.42580876554712</v>
      </c>
      <c r="E421">
        <f t="shared" si="7"/>
        <v>105.99283112023841</v>
      </c>
    </row>
    <row r="422" spans="1:5" x14ac:dyDescent="0.2">
      <c r="A422">
        <v>72.067314502055524</v>
      </c>
      <c r="B422">
        <v>90.999526744417381</v>
      </c>
      <c r="C422">
        <v>99.64330754664843</v>
      </c>
      <c r="D422">
        <v>65.625192999141291</v>
      </c>
      <c r="E422">
        <f t="shared" si="7"/>
        <v>82.083835448065656</v>
      </c>
    </row>
    <row r="423" spans="1:5" x14ac:dyDescent="0.2">
      <c r="A423">
        <v>99.283687657225528</v>
      </c>
      <c r="B423">
        <v>118.72945176728535</v>
      </c>
      <c r="C423">
        <v>127.80808472380158</v>
      </c>
      <c r="D423">
        <v>137.237441574689</v>
      </c>
      <c r="E423">
        <f t="shared" si="7"/>
        <v>120.76466643075037</v>
      </c>
    </row>
    <row r="424" spans="1:5" x14ac:dyDescent="0.2">
      <c r="A424">
        <v>108.37678726384183</v>
      </c>
      <c r="B424">
        <v>103.2729303711676</v>
      </c>
      <c r="C424">
        <v>71.870124682027381</v>
      </c>
      <c r="D424">
        <v>111.65074081654893</v>
      </c>
      <c r="E424">
        <f t="shared" si="7"/>
        <v>98.792645783396438</v>
      </c>
    </row>
    <row r="425" spans="1:5" x14ac:dyDescent="0.2">
      <c r="A425">
        <v>117.85463155101752</v>
      </c>
      <c r="B425">
        <v>64.408516461844556</v>
      </c>
      <c r="C425">
        <v>111.33190608015866</v>
      </c>
      <c r="D425">
        <v>59.885371936252341</v>
      </c>
      <c r="E425">
        <f t="shared" si="7"/>
        <v>88.370106507318269</v>
      </c>
    </row>
    <row r="426" spans="1:5" x14ac:dyDescent="0.2">
      <c r="A426">
        <v>100.29740476747975</v>
      </c>
      <c r="B426">
        <v>104.51390747002733</v>
      </c>
      <c r="C426">
        <v>61.340563459089026</v>
      </c>
      <c r="D426">
        <v>77.89547023785417</v>
      </c>
      <c r="E426">
        <f t="shared" si="7"/>
        <v>86.011836483612569</v>
      </c>
    </row>
    <row r="427" spans="1:5" x14ac:dyDescent="0.2">
      <c r="A427">
        <v>101.48781964526279</v>
      </c>
      <c r="B427">
        <v>90.727587828587275</v>
      </c>
      <c r="C427">
        <v>129.06432428062544</v>
      </c>
      <c r="D427">
        <v>75.905382143537281</v>
      </c>
      <c r="E427">
        <f t="shared" si="7"/>
        <v>99.296278474503197</v>
      </c>
    </row>
    <row r="428" spans="1:5" x14ac:dyDescent="0.2">
      <c r="A428">
        <v>100.28973090593354</v>
      </c>
      <c r="B428">
        <v>56.507508613867685</v>
      </c>
      <c r="C428">
        <v>119.41515392900328</v>
      </c>
      <c r="D428">
        <v>55.406337903696112</v>
      </c>
      <c r="E428">
        <f t="shared" si="7"/>
        <v>82.904682838125154</v>
      </c>
    </row>
    <row r="429" spans="1:5" x14ac:dyDescent="0.2">
      <c r="A429">
        <v>117.98321136448067</v>
      </c>
      <c r="B429">
        <v>123.26493131477037</v>
      </c>
      <c r="C429">
        <v>83.203110787144396</v>
      </c>
      <c r="D429">
        <v>110.78987565961143</v>
      </c>
      <c r="E429">
        <f t="shared" si="7"/>
        <v>108.81028228150171</v>
      </c>
    </row>
    <row r="430" spans="1:5" x14ac:dyDescent="0.2">
      <c r="A430">
        <v>85.206812880278449</v>
      </c>
      <c r="B430">
        <v>101.59320734383073</v>
      </c>
      <c r="C430">
        <v>65.417259772948455</v>
      </c>
      <c r="D430">
        <v>92.674077020637924</v>
      </c>
      <c r="E430">
        <f t="shared" si="7"/>
        <v>86.222839254423889</v>
      </c>
    </row>
    <row r="431" spans="1:5" x14ac:dyDescent="0.2">
      <c r="A431">
        <v>93.8127359655482</v>
      </c>
      <c r="B431">
        <v>102.68161670646805</v>
      </c>
      <c r="C431">
        <v>75.844445998518495</v>
      </c>
      <c r="D431">
        <v>119.62786200238043</v>
      </c>
      <c r="E431">
        <f t="shared" si="7"/>
        <v>97.991665168228792</v>
      </c>
    </row>
    <row r="432" spans="1:5" x14ac:dyDescent="0.2">
      <c r="A432">
        <v>65.679194247059058</v>
      </c>
      <c r="B432">
        <v>91.36178985281731</v>
      </c>
      <c r="C432">
        <v>103.81578502128832</v>
      </c>
      <c r="D432">
        <v>106.99515112501103</v>
      </c>
      <c r="E432">
        <f t="shared" si="7"/>
        <v>91.962980061543931</v>
      </c>
    </row>
    <row r="433" spans="1:5" x14ac:dyDescent="0.2">
      <c r="A433">
        <v>122.87850975335459</v>
      </c>
      <c r="B433">
        <v>121.81201352868811</v>
      </c>
      <c r="C433">
        <v>94.355590615668916</v>
      </c>
      <c r="D433">
        <v>72.565149164438481</v>
      </c>
      <c r="E433">
        <f t="shared" si="7"/>
        <v>102.90281576553753</v>
      </c>
    </row>
    <row r="434" spans="1:5" x14ac:dyDescent="0.2">
      <c r="A434">
        <v>74.706099692411954</v>
      </c>
      <c r="B434">
        <v>108.34847924124915</v>
      </c>
      <c r="C434">
        <v>115.87113729328848</v>
      </c>
      <c r="D434">
        <v>136.35057055362267</v>
      </c>
      <c r="E434">
        <f t="shared" si="7"/>
        <v>108.81907169514307</v>
      </c>
    </row>
    <row r="435" spans="1:5" x14ac:dyDescent="0.2">
      <c r="A435">
        <v>49.250877762096934</v>
      </c>
      <c r="B435">
        <v>111.37007643592369</v>
      </c>
      <c r="C435">
        <v>107.69807684264379</v>
      </c>
      <c r="D435">
        <v>93.995970726246014</v>
      </c>
      <c r="E435">
        <f t="shared" si="7"/>
        <v>90.578750441727607</v>
      </c>
    </row>
    <row r="436" spans="1:5" x14ac:dyDescent="0.2">
      <c r="A436">
        <v>109.92710624814208</v>
      </c>
      <c r="B436">
        <v>79.682684170256834</v>
      </c>
      <c r="C436">
        <v>122.99503876201925</v>
      </c>
      <c r="D436">
        <v>70.754458900046302</v>
      </c>
      <c r="E436">
        <f t="shared" si="7"/>
        <v>95.839822020116117</v>
      </c>
    </row>
    <row r="437" spans="1:5" x14ac:dyDescent="0.2">
      <c r="A437">
        <v>94.825458315972355</v>
      </c>
      <c r="B437">
        <v>106.25038865109673</v>
      </c>
      <c r="C437">
        <v>90.850398035036051</v>
      </c>
      <c r="D437">
        <v>72.375803736213129</v>
      </c>
      <c r="E437">
        <f t="shared" si="7"/>
        <v>91.075512184579566</v>
      </c>
    </row>
    <row r="438" spans="1:5" x14ac:dyDescent="0.2">
      <c r="A438">
        <v>85.418185133312363</v>
      </c>
      <c r="B438">
        <v>30.93933881027624</v>
      </c>
      <c r="C438">
        <v>65.466940921032801</v>
      </c>
      <c r="D438">
        <v>94.559431115703774</v>
      </c>
      <c r="E438">
        <f t="shared" si="7"/>
        <v>69.095973995081295</v>
      </c>
    </row>
    <row r="439" spans="1:5" x14ac:dyDescent="0.2">
      <c r="A439">
        <v>82.374134788187803</v>
      </c>
      <c r="B439">
        <v>79.396648086549249</v>
      </c>
      <c r="C439">
        <v>120.24023615376791</v>
      </c>
      <c r="D439">
        <v>110.18423745335895</v>
      </c>
      <c r="E439">
        <f t="shared" si="7"/>
        <v>98.048814120465977</v>
      </c>
    </row>
    <row r="440" spans="1:5" x14ac:dyDescent="0.2">
      <c r="A440">
        <v>99.325780208891956</v>
      </c>
      <c r="B440">
        <v>84.911880801519146</v>
      </c>
      <c r="C440">
        <v>127.333783236827</v>
      </c>
      <c r="D440">
        <v>96.914084476884454</v>
      </c>
      <c r="E440">
        <f t="shared" si="7"/>
        <v>102.12138218103064</v>
      </c>
    </row>
    <row r="441" spans="1:5" x14ac:dyDescent="0.2">
      <c r="A441">
        <v>104.50225456916087</v>
      </c>
      <c r="B441">
        <v>77.691174990468426</v>
      </c>
      <c r="C441">
        <v>49.547373034874909</v>
      </c>
      <c r="D441">
        <v>73.98407458604197</v>
      </c>
      <c r="E441">
        <f t="shared" si="7"/>
        <v>76.431219295136543</v>
      </c>
    </row>
    <row r="442" spans="1:5" x14ac:dyDescent="0.2">
      <c r="A442">
        <v>89.992147675366141</v>
      </c>
      <c r="B442">
        <v>66.000245876784902</v>
      </c>
      <c r="C442">
        <v>78.330322392139351</v>
      </c>
      <c r="D442">
        <v>94.620111465337686</v>
      </c>
      <c r="E442">
        <f t="shared" si="7"/>
        <v>82.23570685240702</v>
      </c>
    </row>
    <row r="443" spans="1:5" x14ac:dyDescent="0.2">
      <c r="A443">
        <v>39.382178126834333</v>
      </c>
      <c r="B443">
        <v>88.259617111907573</v>
      </c>
      <c r="C443">
        <v>48.363893054192886</v>
      </c>
      <c r="D443">
        <v>120.72442839562427</v>
      </c>
      <c r="E443">
        <f t="shared" si="7"/>
        <v>74.182529172139766</v>
      </c>
    </row>
    <row r="444" spans="1:5" x14ac:dyDescent="0.2">
      <c r="A444">
        <v>154.40460881800391</v>
      </c>
      <c r="B444">
        <v>132.64239012423786</v>
      </c>
      <c r="C444">
        <v>60.728473524795845</v>
      </c>
      <c r="D444">
        <v>84.212990966625512</v>
      </c>
      <c r="E444">
        <f t="shared" si="7"/>
        <v>107.99711585841578</v>
      </c>
    </row>
    <row r="445" spans="1:5" x14ac:dyDescent="0.2">
      <c r="A445">
        <v>139.71103978983592</v>
      </c>
      <c r="B445">
        <v>107.06481273482495</v>
      </c>
      <c r="C445">
        <v>78.005519096768694</v>
      </c>
      <c r="D445">
        <v>68.788301885069814</v>
      </c>
      <c r="E445">
        <f t="shared" si="7"/>
        <v>98.392418376624846</v>
      </c>
    </row>
    <row r="446" spans="1:5" x14ac:dyDescent="0.2">
      <c r="A446">
        <v>115.06748503743438</v>
      </c>
      <c r="B446">
        <v>85.66909198416397</v>
      </c>
      <c r="C446">
        <v>84.74402218562318</v>
      </c>
      <c r="D446">
        <v>67.240626119746594</v>
      </c>
      <c r="E446">
        <f t="shared" si="7"/>
        <v>88.180306331742031</v>
      </c>
    </row>
    <row r="447" spans="1:5" x14ac:dyDescent="0.2">
      <c r="A447">
        <v>98.977500581531785</v>
      </c>
      <c r="B447">
        <v>104.26530277763959</v>
      </c>
      <c r="C447">
        <v>104.10238953918451</v>
      </c>
      <c r="D447">
        <v>88.691399721574271</v>
      </c>
      <c r="E447">
        <f t="shared" si="7"/>
        <v>99.00914815498254</v>
      </c>
    </row>
    <row r="448" spans="1:5" x14ac:dyDescent="0.2">
      <c r="A448">
        <v>119.46949623743421</v>
      </c>
      <c r="B448">
        <v>114.09711103406153</v>
      </c>
      <c r="C448">
        <v>149.69911060470622</v>
      </c>
      <c r="D448">
        <v>108.45773229229962</v>
      </c>
      <c r="E448">
        <f t="shared" si="7"/>
        <v>122.9308625421254</v>
      </c>
    </row>
    <row r="449" spans="1:5" x14ac:dyDescent="0.2">
      <c r="A449">
        <v>148.71731107414234</v>
      </c>
      <c r="B449">
        <v>105.57969315195805</v>
      </c>
      <c r="C449">
        <v>107.88077159086242</v>
      </c>
      <c r="D449">
        <v>166.83694664388895</v>
      </c>
      <c r="E449">
        <f t="shared" si="7"/>
        <v>132.25368061521294</v>
      </c>
    </row>
    <row r="450" spans="1:5" x14ac:dyDescent="0.2">
      <c r="A450">
        <v>106.9832424287597</v>
      </c>
      <c r="B450">
        <v>104.55085569228686</v>
      </c>
      <c r="C450">
        <v>119.49280203916715</v>
      </c>
      <c r="D450">
        <v>124.90764927642886</v>
      </c>
      <c r="E450">
        <f t="shared" si="7"/>
        <v>113.98363735916064</v>
      </c>
    </row>
    <row r="451" spans="1:5" x14ac:dyDescent="0.2">
      <c r="A451">
        <v>75.847515543136979</v>
      </c>
      <c r="B451">
        <v>99.103806658240501</v>
      </c>
      <c r="C451">
        <v>115.14322889306641</v>
      </c>
      <c r="D451">
        <v>108.15862222225405</v>
      </c>
      <c r="E451">
        <f t="shared" ref="E451:E514" si="8">AVERAGE(A451:D451)</f>
        <v>99.563293329174485</v>
      </c>
    </row>
    <row r="452" spans="1:5" x14ac:dyDescent="0.2">
      <c r="A452">
        <v>130.42669050046243</v>
      </c>
      <c r="B452">
        <v>79.503911617939593</v>
      </c>
      <c r="C452">
        <v>100.63212723944162</v>
      </c>
      <c r="D452">
        <v>110.46123543346766</v>
      </c>
      <c r="E452">
        <f t="shared" si="8"/>
        <v>105.25599119782783</v>
      </c>
    </row>
    <row r="453" spans="1:5" x14ac:dyDescent="0.2">
      <c r="A453">
        <v>28.337274468503892</v>
      </c>
      <c r="B453">
        <v>71.888087202387396</v>
      </c>
      <c r="C453">
        <v>78.179573645320488</v>
      </c>
      <c r="D453">
        <v>100.01051603248925</v>
      </c>
      <c r="E453">
        <f t="shared" si="8"/>
        <v>69.603862837175257</v>
      </c>
    </row>
    <row r="454" spans="1:5" x14ac:dyDescent="0.2">
      <c r="A454">
        <v>69.310920278076082</v>
      </c>
      <c r="B454">
        <v>72.908312884101178</v>
      </c>
      <c r="C454">
        <v>104.85258055960003</v>
      </c>
      <c r="D454">
        <v>129.70540435853763</v>
      </c>
      <c r="E454">
        <f t="shared" si="8"/>
        <v>94.194304520078731</v>
      </c>
    </row>
    <row r="455" spans="1:5" x14ac:dyDescent="0.2">
      <c r="A455">
        <v>48.168579066987149</v>
      </c>
      <c r="B455">
        <v>80.706149926845683</v>
      </c>
      <c r="C455">
        <v>147.9728896607412</v>
      </c>
      <c r="D455">
        <v>105.56008217245108</v>
      </c>
      <c r="E455">
        <f t="shared" si="8"/>
        <v>95.601925206756277</v>
      </c>
    </row>
    <row r="456" spans="1:5" x14ac:dyDescent="0.2">
      <c r="A456">
        <v>121.66967760786065</v>
      </c>
      <c r="B456">
        <v>93.942822129611159</v>
      </c>
      <c r="C456">
        <v>171.20979717001319</v>
      </c>
      <c r="D456">
        <v>70.240310176450294</v>
      </c>
      <c r="E456">
        <f t="shared" si="8"/>
        <v>114.26565177098382</v>
      </c>
    </row>
    <row r="457" spans="1:5" x14ac:dyDescent="0.2">
      <c r="A457">
        <v>93.147923760261619</v>
      </c>
      <c r="B457">
        <v>76.584263094991911</v>
      </c>
      <c r="C457">
        <v>156.50690582115203</v>
      </c>
      <c r="D457">
        <v>107.15442638465902</v>
      </c>
      <c r="E457">
        <f t="shared" si="8"/>
        <v>108.34837976526615</v>
      </c>
    </row>
    <row r="458" spans="1:5" x14ac:dyDescent="0.2">
      <c r="A458">
        <v>93.53627799791866</v>
      </c>
      <c r="B458">
        <v>196.04264050722122</v>
      </c>
      <c r="C458">
        <v>45.554691294091754</v>
      </c>
      <c r="D458">
        <v>135.79282292776043</v>
      </c>
      <c r="E458">
        <f t="shared" si="8"/>
        <v>117.73160818174802</v>
      </c>
    </row>
    <row r="459" spans="1:5" x14ac:dyDescent="0.2">
      <c r="A459">
        <v>105.64440938433108</v>
      </c>
      <c r="B459">
        <v>74.539662161987508</v>
      </c>
      <c r="C459">
        <v>60.329432724392973</v>
      </c>
      <c r="D459">
        <v>80.457914716680534</v>
      </c>
      <c r="E459">
        <f t="shared" si="8"/>
        <v>80.242854746848025</v>
      </c>
    </row>
    <row r="460" spans="1:5" x14ac:dyDescent="0.2">
      <c r="A460">
        <v>110.33401986205718</v>
      </c>
      <c r="B460">
        <v>98.299472281360067</v>
      </c>
      <c r="C460">
        <v>90.43811271803861</v>
      </c>
      <c r="D460">
        <v>57.285353957558982</v>
      </c>
      <c r="E460">
        <f t="shared" si="8"/>
        <v>89.089239704753709</v>
      </c>
    </row>
    <row r="461" spans="1:5" x14ac:dyDescent="0.2">
      <c r="A461">
        <v>110.25910023599863</v>
      </c>
      <c r="B461">
        <v>79.511926539998967</v>
      </c>
      <c r="C461">
        <v>97.660523831655155</v>
      </c>
      <c r="D461">
        <v>84.50834937102627</v>
      </c>
      <c r="E461">
        <f t="shared" si="8"/>
        <v>92.984974994669756</v>
      </c>
    </row>
    <row r="462" spans="1:5" x14ac:dyDescent="0.2">
      <c r="A462">
        <v>123.66306262047146</v>
      </c>
      <c r="B462">
        <v>107.95517962615122</v>
      </c>
      <c r="C462">
        <v>66.476252666325308</v>
      </c>
      <c r="D462">
        <v>117.83490688467282</v>
      </c>
      <c r="E462">
        <f t="shared" si="8"/>
        <v>103.9823504494052</v>
      </c>
    </row>
    <row r="463" spans="1:5" x14ac:dyDescent="0.2">
      <c r="A463">
        <v>72.973569128953386</v>
      </c>
      <c r="B463">
        <v>102.04383354684978</v>
      </c>
      <c r="C463">
        <v>74.271531755221076</v>
      </c>
      <c r="D463">
        <v>85.341020192208816</v>
      </c>
      <c r="E463">
        <f t="shared" si="8"/>
        <v>83.657488655808265</v>
      </c>
    </row>
    <row r="464" spans="1:5" x14ac:dyDescent="0.2">
      <c r="A464">
        <v>87.925434652424883</v>
      </c>
      <c r="B464">
        <v>89.99419403844513</v>
      </c>
      <c r="C464">
        <v>76.984554450609721</v>
      </c>
      <c r="D464">
        <v>93.530366282357136</v>
      </c>
      <c r="E464">
        <f t="shared" si="8"/>
        <v>87.108637355959218</v>
      </c>
    </row>
    <row r="465" spans="1:5" x14ac:dyDescent="0.2">
      <c r="A465">
        <v>105.96662630414357</v>
      </c>
      <c r="B465">
        <v>130.04913651238894</v>
      </c>
      <c r="C465">
        <v>102.69315592049679</v>
      </c>
      <c r="D465">
        <v>145.07091944105923</v>
      </c>
      <c r="E465">
        <f t="shared" si="8"/>
        <v>120.94495954452213</v>
      </c>
    </row>
    <row r="466" spans="1:5" x14ac:dyDescent="0.2">
      <c r="A466">
        <v>61.168896334129386</v>
      </c>
      <c r="B466">
        <v>104.07140987590537</v>
      </c>
      <c r="C466">
        <v>103.5779521567747</v>
      </c>
      <c r="D466">
        <v>134.51816610322567</v>
      </c>
      <c r="E466">
        <f t="shared" si="8"/>
        <v>100.83410611750878</v>
      </c>
    </row>
    <row r="467" spans="1:5" x14ac:dyDescent="0.2">
      <c r="A467">
        <v>118.54516540333861</v>
      </c>
      <c r="B467">
        <v>65.850179250992369</v>
      </c>
      <c r="C467">
        <v>147.94901542481966</v>
      </c>
      <c r="D467">
        <v>134.01419235160574</v>
      </c>
      <c r="E467">
        <f t="shared" si="8"/>
        <v>116.5896381076891</v>
      </c>
    </row>
    <row r="468" spans="1:5" x14ac:dyDescent="0.2">
      <c r="A468">
        <v>100.31459990168514</v>
      </c>
      <c r="B468">
        <v>89.977624181847204</v>
      </c>
      <c r="C468">
        <v>133.73645540705184</v>
      </c>
      <c r="D468">
        <v>110.84026735043153</v>
      </c>
      <c r="E468">
        <f t="shared" si="8"/>
        <v>108.71723671025393</v>
      </c>
    </row>
    <row r="469" spans="1:5" x14ac:dyDescent="0.2">
      <c r="A469">
        <v>92.899347489583306</v>
      </c>
      <c r="B469">
        <v>111.00227109418483</v>
      </c>
      <c r="C469">
        <v>117.6258652118122</v>
      </c>
      <c r="D469">
        <v>93.040603385452414</v>
      </c>
      <c r="E469">
        <f t="shared" si="8"/>
        <v>103.64202179525819</v>
      </c>
    </row>
    <row r="470" spans="1:5" x14ac:dyDescent="0.2">
      <c r="A470">
        <v>77.705385845183628</v>
      </c>
      <c r="B470">
        <v>64.046537570538931</v>
      </c>
      <c r="C470">
        <v>59.906062940717675</v>
      </c>
      <c r="D470">
        <v>83.183954554988304</v>
      </c>
      <c r="E470">
        <f t="shared" si="8"/>
        <v>71.210485227857134</v>
      </c>
    </row>
    <row r="471" spans="1:5" x14ac:dyDescent="0.2">
      <c r="A471">
        <v>102.85288592749566</v>
      </c>
      <c r="B471">
        <v>110.0824877335981</v>
      </c>
      <c r="C471">
        <v>131.76552354489104</v>
      </c>
      <c r="D471">
        <v>84.105443218140863</v>
      </c>
      <c r="E471">
        <f t="shared" si="8"/>
        <v>107.20158510603142</v>
      </c>
    </row>
    <row r="472" spans="1:5" x14ac:dyDescent="0.2">
      <c r="A472">
        <v>144.13186616147868</v>
      </c>
      <c r="B472">
        <v>122.39153218397405</v>
      </c>
      <c r="C472">
        <v>136.45550350483973</v>
      </c>
      <c r="D472">
        <v>99.993292476574425</v>
      </c>
      <c r="E472">
        <f t="shared" si="8"/>
        <v>125.74304858171672</v>
      </c>
    </row>
    <row r="473" spans="1:5" x14ac:dyDescent="0.2">
      <c r="A473">
        <v>117.44001565384679</v>
      </c>
      <c r="B473">
        <v>96.398855728330091</v>
      </c>
      <c r="C473">
        <v>91.861557191441534</v>
      </c>
      <c r="D473">
        <v>58.516696096921805</v>
      </c>
      <c r="E473">
        <f t="shared" si="8"/>
        <v>91.054281167635054</v>
      </c>
    </row>
    <row r="474" spans="1:5" x14ac:dyDescent="0.2">
      <c r="A474">
        <v>126.42366325744661</v>
      </c>
      <c r="B474">
        <v>116.26142420718679</v>
      </c>
      <c r="C474">
        <v>81.625649070338113</v>
      </c>
      <c r="D474">
        <v>106.34710772828839</v>
      </c>
      <c r="E474">
        <f t="shared" si="8"/>
        <v>107.66446106581498</v>
      </c>
    </row>
    <row r="475" spans="1:5" x14ac:dyDescent="0.2">
      <c r="A475">
        <v>107.26606685930165</v>
      </c>
      <c r="B475">
        <v>123.17955249964143</v>
      </c>
      <c r="C475">
        <v>67.866642691660672</v>
      </c>
      <c r="D475">
        <v>67.371081766032148</v>
      </c>
      <c r="E475">
        <f t="shared" si="8"/>
        <v>91.420835954158974</v>
      </c>
    </row>
    <row r="476" spans="1:5" x14ac:dyDescent="0.2">
      <c r="A476">
        <v>101.99969463210437</v>
      </c>
      <c r="B476">
        <v>116.18826672711293</v>
      </c>
      <c r="C476">
        <v>111.52938011728111</v>
      </c>
      <c r="D476">
        <v>88.604457712426665</v>
      </c>
      <c r="E476">
        <f t="shared" si="8"/>
        <v>104.58044979723127</v>
      </c>
    </row>
    <row r="477" spans="1:5" x14ac:dyDescent="0.2">
      <c r="A477">
        <v>62.762558425310999</v>
      </c>
      <c r="B477">
        <v>72.354657984396908</v>
      </c>
      <c r="C477">
        <v>99.645240222889697</v>
      </c>
      <c r="D477">
        <v>129.49337840618682</v>
      </c>
      <c r="E477">
        <f t="shared" si="8"/>
        <v>91.063958759696106</v>
      </c>
    </row>
    <row r="478" spans="1:5" x14ac:dyDescent="0.2">
      <c r="A478">
        <v>93.385870311612962</v>
      </c>
      <c r="B478">
        <v>68.908809933054727</v>
      </c>
      <c r="C478">
        <v>128.25271394613083</v>
      </c>
      <c r="D478">
        <v>93.403719145135256</v>
      </c>
      <c r="E478">
        <f t="shared" si="8"/>
        <v>95.987778333983442</v>
      </c>
    </row>
    <row r="479" spans="1:5" x14ac:dyDescent="0.2">
      <c r="A479">
        <v>89.78876192268217</v>
      </c>
      <c r="B479">
        <v>101.57785962073831</v>
      </c>
      <c r="C479">
        <v>110.5113713289029</v>
      </c>
      <c r="D479">
        <v>95.889851334140985</v>
      </c>
      <c r="E479">
        <f t="shared" si="8"/>
        <v>99.44196105161609</v>
      </c>
    </row>
    <row r="480" spans="1:5" x14ac:dyDescent="0.2">
      <c r="A480">
        <v>87.584772043192061</v>
      </c>
      <c r="B480">
        <v>92.155380823533051</v>
      </c>
      <c r="C480">
        <v>121.89045744671603</v>
      </c>
      <c r="D480">
        <v>150.77936293673702</v>
      </c>
      <c r="E480">
        <f t="shared" si="8"/>
        <v>113.10249331254454</v>
      </c>
    </row>
    <row r="481" spans="1:5" x14ac:dyDescent="0.2">
      <c r="A481">
        <v>97.68550651424448</v>
      </c>
      <c r="B481">
        <v>90.361942536765127</v>
      </c>
      <c r="C481">
        <v>80.44495441718027</v>
      </c>
      <c r="D481">
        <v>131.19919256278081</v>
      </c>
      <c r="E481">
        <f t="shared" si="8"/>
        <v>99.922899007742672</v>
      </c>
    </row>
    <row r="482" spans="1:5" x14ac:dyDescent="0.2">
      <c r="A482">
        <v>140.14930254925275</v>
      </c>
      <c r="B482">
        <v>86.153284226020332</v>
      </c>
      <c r="C482">
        <v>46.611296763876453</v>
      </c>
      <c r="D482">
        <v>86.117586558975745</v>
      </c>
      <c r="E482">
        <f t="shared" si="8"/>
        <v>89.757867524531321</v>
      </c>
    </row>
    <row r="483" spans="1:5" x14ac:dyDescent="0.2">
      <c r="A483">
        <v>95.495784332888434</v>
      </c>
      <c r="B483">
        <v>112.32876911672065</v>
      </c>
      <c r="C483">
        <v>114.31737928214716</v>
      </c>
      <c r="D483">
        <v>76.814535784797044</v>
      </c>
      <c r="E483">
        <f t="shared" si="8"/>
        <v>99.739117129138322</v>
      </c>
    </row>
    <row r="484" spans="1:5" x14ac:dyDescent="0.2">
      <c r="A484">
        <v>117.39854837978783</v>
      </c>
      <c r="B484">
        <v>127.76550900307484</v>
      </c>
      <c r="C484">
        <v>86.360137427254813</v>
      </c>
      <c r="D484">
        <v>89.342228445821092</v>
      </c>
      <c r="E484">
        <f t="shared" si="8"/>
        <v>105.21660581398464</v>
      </c>
    </row>
    <row r="485" spans="1:5" x14ac:dyDescent="0.2">
      <c r="A485">
        <v>153.98351277108304</v>
      </c>
      <c r="B485">
        <v>161.52458809083328</v>
      </c>
      <c r="C485">
        <v>115.74733232700964</v>
      </c>
      <c r="D485">
        <v>119.6148448594613</v>
      </c>
      <c r="E485">
        <f t="shared" si="8"/>
        <v>137.71756951209682</v>
      </c>
    </row>
    <row r="486" spans="1:5" x14ac:dyDescent="0.2">
      <c r="A486">
        <v>104.64422100776574</v>
      </c>
      <c r="B486">
        <v>107.46581463317852</v>
      </c>
      <c r="C486">
        <v>67.384496812883299</v>
      </c>
      <c r="D486">
        <v>119.10376568048378</v>
      </c>
      <c r="E486">
        <f t="shared" si="8"/>
        <v>99.649574533577834</v>
      </c>
    </row>
    <row r="487" spans="1:5" x14ac:dyDescent="0.2">
      <c r="A487">
        <v>56.235683384875301</v>
      </c>
      <c r="B487">
        <v>126.15769290059689</v>
      </c>
      <c r="C487">
        <v>103.3925857678696</v>
      </c>
      <c r="D487">
        <v>114.75902422498621</v>
      </c>
      <c r="E487">
        <f t="shared" si="8"/>
        <v>100.136246569582</v>
      </c>
    </row>
    <row r="488" spans="1:5" x14ac:dyDescent="0.2">
      <c r="A488">
        <v>123.76202701270813</v>
      </c>
      <c r="B488">
        <v>128.60315362340771</v>
      </c>
      <c r="C488">
        <v>102.82017253994127</v>
      </c>
      <c r="D488">
        <v>135.46017524058698</v>
      </c>
      <c r="E488">
        <f t="shared" si="8"/>
        <v>122.66138210416102</v>
      </c>
    </row>
    <row r="489" spans="1:5" x14ac:dyDescent="0.2">
      <c r="A489">
        <v>113.14316477873945</v>
      </c>
      <c r="B489">
        <v>130.8399421555805</v>
      </c>
      <c r="C489">
        <v>98.345458607218461</v>
      </c>
      <c r="D489">
        <v>103.79839093511691</v>
      </c>
      <c r="E489">
        <f t="shared" si="8"/>
        <v>111.53173911916383</v>
      </c>
    </row>
    <row r="490" spans="1:5" x14ac:dyDescent="0.2">
      <c r="A490">
        <v>93.934920894389506</v>
      </c>
      <c r="B490">
        <v>82.790996000403538</v>
      </c>
      <c r="C490">
        <v>58.249190967762843</v>
      </c>
      <c r="D490">
        <v>123.72297558395076</v>
      </c>
      <c r="E490">
        <f t="shared" si="8"/>
        <v>89.674520861626661</v>
      </c>
    </row>
    <row r="491" spans="1:5" x14ac:dyDescent="0.2">
      <c r="A491">
        <v>136.6168251275667</v>
      </c>
      <c r="B491">
        <v>120.04446741921129</v>
      </c>
      <c r="C491">
        <v>117.65039314705064</v>
      </c>
      <c r="D491">
        <v>106.2444769355352</v>
      </c>
      <c r="E491">
        <f t="shared" si="8"/>
        <v>120.13904065734096</v>
      </c>
    </row>
    <row r="492" spans="1:5" x14ac:dyDescent="0.2">
      <c r="A492">
        <v>68.217309742612997</v>
      </c>
      <c r="B492">
        <v>79.283643369853962</v>
      </c>
      <c r="C492">
        <v>103.49103856933652</v>
      </c>
      <c r="D492">
        <v>103.30379634760902</v>
      </c>
      <c r="E492">
        <f t="shared" si="8"/>
        <v>88.573947007353127</v>
      </c>
    </row>
    <row r="493" spans="1:5" x14ac:dyDescent="0.2">
      <c r="A493">
        <v>123.75901431150851</v>
      </c>
      <c r="B493">
        <v>95.0206870380498</v>
      </c>
      <c r="C493">
        <v>79.682684170256834</v>
      </c>
      <c r="D493">
        <v>76.533786139043514</v>
      </c>
      <c r="E493">
        <f t="shared" si="8"/>
        <v>93.749042914714664</v>
      </c>
    </row>
    <row r="494" spans="1:5" x14ac:dyDescent="0.2">
      <c r="A494">
        <v>116.39162405808747</v>
      </c>
      <c r="B494">
        <v>119.80271235879627</v>
      </c>
      <c r="C494">
        <v>96.433643900672905</v>
      </c>
      <c r="D494">
        <v>100.38346570363501</v>
      </c>
      <c r="E494">
        <f t="shared" si="8"/>
        <v>108.25286150529791</v>
      </c>
    </row>
    <row r="495" spans="1:5" x14ac:dyDescent="0.2">
      <c r="A495">
        <v>103.72679664906173</v>
      </c>
      <c r="B495">
        <v>72.23096670495579</v>
      </c>
      <c r="C495">
        <v>89.354790841389331</v>
      </c>
      <c r="D495">
        <v>65.556128245225409</v>
      </c>
      <c r="E495">
        <f t="shared" si="8"/>
        <v>82.717170610158064</v>
      </c>
    </row>
    <row r="496" spans="1:5" x14ac:dyDescent="0.2">
      <c r="A496">
        <v>131.26183401036542</v>
      </c>
      <c r="B496">
        <v>95.569652355698054</v>
      </c>
      <c r="C496">
        <v>43.041075312066823</v>
      </c>
      <c r="D496">
        <v>140.55027602589689</v>
      </c>
      <c r="E496">
        <f t="shared" si="8"/>
        <v>102.6057094260068</v>
      </c>
    </row>
    <row r="497" spans="1:5" x14ac:dyDescent="0.2">
      <c r="A497">
        <v>127.45929350567167</v>
      </c>
      <c r="B497">
        <v>72.138596149306977</v>
      </c>
      <c r="C497">
        <v>78.510800247022416</v>
      </c>
      <c r="D497">
        <v>72.853174767806195</v>
      </c>
      <c r="E497">
        <f t="shared" si="8"/>
        <v>87.740466167451814</v>
      </c>
    </row>
    <row r="498" spans="1:5" x14ac:dyDescent="0.2">
      <c r="A498">
        <v>79.527984805827145</v>
      </c>
      <c r="B498">
        <v>136.76279902720125</v>
      </c>
      <c r="C498">
        <v>107.35786898076185</v>
      </c>
      <c r="D498">
        <v>105.9686158238037</v>
      </c>
      <c r="E498">
        <f t="shared" si="8"/>
        <v>107.40431715939849</v>
      </c>
    </row>
    <row r="499" spans="1:5" x14ac:dyDescent="0.2">
      <c r="A499">
        <v>81.984558417025255</v>
      </c>
      <c r="B499">
        <v>39.5613485830836</v>
      </c>
      <c r="C499">
        <v>123.01840140717104</v>
      </c>
      <c r="D499">
        <v>124.36070190015016</v>
      </c>
      <c r="E499">
        <f t="shared" si="8"/>
        <v>92.231252576857514</v>
      </c>
    </row>
    <row r="500" spans="1:5" x14ac:dyDescent="0.2">
      <c r="A500">
        <v>93.366088801849401</v>
      </c>
      <c r="B500">
        <v>101.09139364212751</v>
      </c>
      <c r="C500">
        <v>95.048000300812419</v>
      </c>
      <c r="D500">
        <v>91.113696751199313</v>
      </c>
      <c r="E500">
        <f t="shared" si="8"/>
        <v>95.154794873997162</v>
      </c>
    </row>
    <row r="501" spans="1:5" x14ac:dyDescent="0.2">
      <c r="A501">
        <v>113.0663693198585</v>
      </c>
      <c r="B501">
        <v>92.018672401172807</v>
      </c>
      <c r="C501">
        <v>86.402315244049532</v>
      </c>
      <c r="D501">
        <v>74.991624185349792</v>
      </c>
      <c r="E501">
        <f t="shared" si="8"/>
        <v>91.619745287607657</v>
      </c>
    </row>
    <row r="502" spans="1:5" x14ac:dyDescent="0.2">
      <c r="A502">
        <v>124.50252623020788</v>
      </c>
      <c r="B502">
        <v>63.544496495160274</v>
      </c>
      <c r="C502">
        <v>119.46688144016662</v>
      </c>
      <c r="D502">
        <v>80.978031999256928</v>
      </c>
      <c r="E502">
        <f t="shared" si="8"/>
        <v>97.122984041197924</v>
      </c>
    </row>
    <row r="503" spans="1:5" x14ac:dyDescent="0.2">
      <c r="A503">
        <v>81.001053583895555</v>
      </c>
      <c r="B503">
        <v>109.2949221652816</v>
      </c>
      <c r="C503">
        <v>95.369392991051427</v>
      </c>
      <c r="D503">
        <v>100.57474380810163</v>
      </c>
      <c r="E503">
        <f t="shared" si="8"/>
        <v>96.560028137082554</v>
      </c>
    </row>
    <row r="504" spans="1:5" x14ac:dyDescent="0.2">
      <c r="A504">
        <v>119.93123532884056</v>
      </c>
      <c r="B504">
        <v>96.873611962655559</v>
      </c>
      <c r="C504">
        <v>82.520932917395839</v>
      </c>
      <c r="D504">
        <v>79.439621711208019</v>
      </c>
      <c r="E504">
        <f t="shared" si="8"/>
        <v>94.691350480024994</v>
      </c>
    </row>
    <row r="505" spans="1:5" x14ac:dyDescent="0.2">
      <c r="A505">
        <v>117.2381078300532</v>
      </c>
      <c r="B505">
        <v>135.22643510223133</v>
      </c>
      <c r="C505">
        <v>66.560665143333608</v>
      </c>
      <c r="D505">
        <v>116.98668938843184</v>
      </c>
      <c r="E505">
        <f t="shared" si="8"/>
        <v>109.0029743660125</v>
      </c>
    </row>
    <row r="506" spans="1:5" x14ac:dyDescent="0.2">
      <c r="A506">
        <v>81.996950282336911</v>
      </c>
      <c r="B506">
        <v>139.21263669326436</v>
      </c>
      <c r="C506">
        <v>76.011679336806992</v>
      </c>
      <c r="D506">
        <v>99.618466972606257</v>
      </c>
      <c r="E506">
        <f t="shared" si="8"/>
        <v>99.209933321253629</v>
      </c>
    </row>
    <row r="507" spans="1:5" x14ac:dyDescent="0.2">
      <c r="A507">
        <v>129.05682094933582</v>
      </c>
      <c r="B507">
        <v>44.966020848369226</v>
      </c>
      <c r="C507">
        <v>74.016873238724656</v>
      </c>
      <c r="D507">
        <v>93.10222165149753</v>
      </c>
      <c r="E507">
        <f t="shared" si="8"/>
        <v>85.285484171981807</v>
      </c>
    </row>
    <row r="508" spans="1:5" x14ac:dyDescent="0.2">
      <c r="A508">
        <v>91.843395719115506</v>
      </c>
      <c r="B508">
        <v>126.34357088027173</v>
      </c>
      <c r="C508">
        <v>28.679244476370513</v>
      </c>
      <c r="D508">
        <v>111.41040684160544</v>
      </c>
      <c r="E508">
        <f t="shared" si="8"/>
        <v>89.569154479340796</v>
      </c>
    </row>
    <row r="509" spans="1:5" x14ac:dyDescent="0.2">
      <c r="A509">
        <v>67.940766509855166</v>
      </c>
      <c r="B509">
        <v>105.7955844567914</v>
      </c>
      <c r="C509">
        <v>52.254029267351143</v>
      </c>
      <c r="D509">
        <v>128.81023419831763</v>
      </c>
      <c r="E509">
        <f t="shared" si="8"/>
        <v>88.700153608078836</v>
      </c>
    </row>
    <row r="510" spans="1:5" x14ac:dyDescent="0.2">
      <c r="A510">
        <v>112.21226852976542</v>
      </c>
      <c r="B510">
        <v>80.569327817647718</v>
      </c>
      <c r="C510">
        <v>72.718285334849497</v>
      </c>
      <c r="D510">
        <v>68.302972774836235</v>
      </c>
      <c r="E510">
        <f t="shared" si="8"/>
        <v>83.450713614274719</v>
      </c>
    </row>
    <row r="511" spans="1:5" x14ac:dyDescent="0.2">
      <c r="A511">
        <v>117.97332060959889</v>
      </c>
      <c r="B511">
        <v>96.54372118129686</v>
      </c>
      <c r="C511">
        <v>132.70974957558792</v>
      </c>
      <c r="D511">
        <v>47.717242321232334</v>
      </c>
      <c r="E511">
        <f t="shared" si="8"/>
        <v>98.736008421929</v>
      </c>
    </row>
    <row r="512" spans="1:5" x14ac:dyDescent="0.2">
      <c r="A512">
        <v>112.79309458368516</v>
      </c>
      <c r="B512">
        <v>107.77833975007525</v>
      </c>
      <c r="C512">
        <v>95.412196085453616</v>
      </c>
      <c r="D512">
        <v>92.123264291876694</v>
      </c>
      <c r="E512">
        <f t="shared" si="8"/>
        <v>102.02672367777268</v>
      </c>
    </row>
    <row r="513" spans="1:5" x14ac:dyDescent="0.2">
      <c r="A513">
        <v>105.04957142766216</v>
      </c>
      <c r="B513">
        <v>129.82585556310369</v>
      </c>
      <c r="C513">
        <v>101.60852664521371</v>
      </c>
      <c r="D513">
        <v>103.28452642861521</v>
      </c>
      <c r="E513">
        <f t="shared" si="8"/>
        <v>109.94212001614869</v>
      </c>
    </row>
    <row r="514" spans="1:5" x14ac:dyDescent="0.2">
      <c r="A514">
        <v>85.52911506521923</v>
      </c>
      <c r="B514">
        <v>75.614684899483109</v>
      </c>
      <c r="C514">
        <v>87.606400964068598</v>
      </c>
      <c r="D514">
        <v>145.64617483993061</v>
      </c>
      <c r="E514">
        <f t="shared" si="8"/>
        <v>98.599093942175386</v>
      </c>
    </row>
    <row r="515" spans="1:5" x14ac:dyDescent="0.2">
      <c r="A515">
        <v>119.97329945879756</v>
      </c>
      <c r="B515">
        <v>83.544284987146966</v>
      </c>
      <c r="C515">
        <v>109.51456513575977</v>
      </c>
      <c r="D515">
        <v>121.37596766260685</v>
      </c>
      <c r="E515">
        <f t="shared" ref="E515:E578" si="9">AVERAGE(A515:D515)</f>
        <v>108.60202931107779</v>
      </c>
    </row>
    <row r="516" spans="1:5" x14ac:dyDescent="0.2">
      <c r="A516">
        <v>111.1943450065155</v>
      </c>
      <c r="B516">
        <v>102.56048338087567</v>
      </c>
      <c r="C516">
        <v>104.11790779253352</v>
      </c>
      <c r="D516">
        <v>139.63032213505358</v>
      </c>
      <c r="E516">
        <f t="shared" si="9"/>
        <v>114.37576457874457</v>
      </c>
    </row>
    <row r="517" spans="1:5" x14ac:dyDescent="0.2">
      <c r="A517">
        <v>139.049837141647</v>
      </c>
      <c r="B517">
        <v>105.72686076338869</v>
      </c>
      <c r="C517">
        <v>68.846566389402142</v>
      </c>
      <c r="D517">
        <v>99.603147671223269</v>
      </c>
      <c r="E517">
        <f t="shared" si="9"/>
        <v>103.30660299141528</v>
      </c>
    </row>
    <row r="518" spans="1:5" x14ac:dyDescent="0.2">
      <c r="A518">
        <v>55.976591081707738</v>
      </c>
      <c r="B518">
        <v>82.892632033326663</v>
      </c>
      <c r="C518">
        <v>112.54954895557603</v>
      </c>
      <c r="D518">
        <v>125.66355306043988</v>
      </c>
      <c r="E518">
        <f t="shared" si="9"/>
        <v>94.270581282762578</v>
      </c>
    </row>
    <row r="519" spans="1:5" x14ac:dyDescent="0.2">
      <c r="A519">
        <v>88.094941727467813</v>
      </c>
      <c r="B519">
        <v>91.875654359319014</v>
      </c>
      <c r="C519">
        <v>100.1290914042329</v>
      </c>
      <c r="D519">
        <v>110.54687004398147</v>
      </c>
      <c r="E519">
        <f t="shared" si="9"/>
        <v>97.661639383750298</v>
      </c>
    </row>
    <row r="520" spans="1:5" x14ac:dyDescent="0.2">
      <c r="A520">
        <v>114.06351657351479</v>
      </c>
      <c r="B520">
        <v>134.06250925763743</v>
      </c>
      <c r="C520">
        <v>133.86520575077157</v>
      </c>
      <c r="D520">
        <v>111.17530246119713</v>
      </c>
      <c r="E520">
        <f t="shared" si="9"/>
        <v>123.29163351078023</v>
      </c>
    </row>
    <row r="521" spans="1:5" x14ac:dyDescent="0.2">
      <c r="A521">
        <v>141.96840563963633</v>
      </c>
      <c r="B521">
        <v>95.649261563812615</v>
      </c>
      <c r="C521">
        <v>101.38246036840428</v>
      </c>
      <c r="D521">
        <v>114.99415702710394</v>
      </c>
      <c r="E521">
        <f t="shared" si="9"/>
        <v>113.49857114973929</v>
      </c>
    </row>
    <row r="522" spans="1:5" x14ac:dyDescent="0.2">
      <c r="A522">
        <v>55.904286252916791</v>
      </c>
      <c r="B522">
        <v>117.81023684088723</v>
      </c>
      <c r="C522">
        <v>121.02797225234099</v>
      </c>
      <c r="D522">
        <v>151.74979378352873</v>
      </c>
      <c r="E522">
        <f t="shared" si="9"/>
        <v>111.62307228241843</v>
      </c>
    </row>
    <row r="523" spans="1:5" x14ac:dyDescent="0.2">
      <c r="A523">
        <v>87.380988386576064</v>
      </c>
      <c r="B523">
        <v>144.25055522006005</v>
      </c>
      <c r="C523">
        <v>129.2455410999537</v>
      </c>
      <c r="D523">
        <v>108.96170604391955</v>
      </c>
      <c r="E523">
        <f t="shared" si="9"/>
        <v>117.45969768762734</v>
      </c>
    </row>
    <row r="524" spans="1:5" x14ac:dyDescent="0.2">
      <c r="A524">
        <v>125.35136900405632</v>
      </c>
      <c r="B524">
        <v>77.722495714260731</v>
      </c>
      <c r="C524">
        <v>102.21274376599467</v>
      </c>
      <c r="D524">
        <v>73.178489653946599</v>
      </c>
      <c r="E524">
        <f t="shared" si="9"/>
        <v>94.616274534564582</v>
      </c>
    </row>
    <row r="525" spans="1:5" x14ac:dyDescent="0.2">
      <c r="A525">
        <v>102.44705233853892</v>
      </c>
      <c r="B525">
        <v>111.10771563617163</v>
      </c>
      <c r="C525">
        <v>129.1132664642646</v>
      </c>
      <c r="D525">
        <v>80.163238433306105</v>
      </c>
      <c r="E525">
        <f t="shared" si="9"/>
        <v>105.70781821807032</v>
      </c>
    </row>
    <row r="526" spans="1:5" x14ac:dyDescent="0.2">
      <c r="A526">
        <v>102.53740495281818</v>
      </c>
      <c r="B526">
        <v>97.583671529355342</v>
      </c>
      <c r="C526">
        <v>119.62524720511283</v>
      </c>
      <c r="D526">
        <v>112.72775307370466</v>
      </c>
      <c r="E526">
        <f t="shared" si="9"/>
        <v>108.11851919024775</v>
      </c>
    </row>
    <row r="527" spans="1:5" x14ac:dyDescent="0.2">
      <c r="A527">
        <v>95.340203895466402</v>
      </c>
      <c r="B527">
        <v>58.402668198687024</v>
      </c>
      <c r="C527">
        <v>106.83820644553634</v>
      </c>
      <c r="D527">
        <v>101.75421632775397</v>
      </c>
      <c r="E527">
        <f t="shared" si="9"/>
        <v>90.583823716860934</v>
      </c>
    </row>
    <row r="528" spans="1:5" x14ac:dyDescent="0.2">
      <c r="A528">
        <v>124.87939809725503</v>
      </c>
      <c r="B528">
        <v>104.62864591099788</v>
      </c>
      <c r="C528">
        <v>78.912001097341999</v>
      </c>
      <c r="D528">
        <v>124.59853476466378</v>
      </c>
      <c r="E528">
        <f t="shared" si="9"/>
        <v>108.25464496756467</v>
      </c>
    </row>
    <row r="529" spans="1:5" x14ac:dyDescent="0.2">
      <c r="A529">
        <v>131.2743395625148</v>
      </c>
      <c r="B529">
        <v>117.12908215267817</v>
      </c>
      <c r="C529">
        <v>117.47417854858213</v>
      </c>
      <c r="D529">
        <v>99.241595105559099</v>
      </c>
      <c r="E529">
        <f t="shared" si="9"/>
        <v>116.27979884233355</v>
      </c>
    </row>
    <row r="530" spans="1:5" x14ac:dyDescent="0.2">
      <c r="A530">
        <v>69.351506479142699</v>
      </c>
      <c r="B530">
        <v>76.896731368469773</v>
      </c>
      <c r="C530">
        <v>103.41765371558722</v>
      </c>
      <c r="D530">
        <v>56.012743496103212</v>
      </c>
      <c r="E530">
        <f t="shared" si="9"/>
        <v>76.419658764825726</v>
      </c>
    </row>
    <row r="531" spans="1:5" x14ac:dyDescent="0.2">
      <c r="A531">
        <v>77.202776335616363</v>
      </c>
      <c r="B531">
        <v>73.445596879173536</v>
      </c>
      <c r="C531">
        <v>60.80055097991135</v>
      </c>
      <c r="D531">
        <v>99.932100536170765</v>
      </c>
      <c r="E531">
        <f t="shared" si="9"/>
        <v>77.845256182718003</v>
      </c>
    </row>
    <row r="532" spans="1:5" x14ac:dyDescent="0.2">
      <c r="A532">
        <v>89.761704455304425</v>
      </c>
      <c r="B532">
        <v>111.75317265733611</v>
      </c>
      <c r="C532">
        <v>99.501767433685018</v>
      </c>
      <c r="D532">
        <v>119.25781134559656</v>
      </c>
      <c r="E532">
        <f t="shared" si="9"/>
        <v>105.06861397298053</v>
      </c>
    </row>
    <row r="533" spans="1:5" x14ac:dyDescent="0.2">
      <c r="A533">
        <v>107.45180273042934</v>
      </c>
      <c r="B533">
        <v>134.45870788709726</v>
      </c>
      <c r="C533">
        <v>90.285687090363353</v>
      </c>
      <c r="D533">
        <v>84.482855097667198</v>
      </c>
      <c r="E533">
        <f t="shared" si="9"/>
        <v>104.16976320138929</v>
      </c>
    </row>
    <row r="534" spans="1:5" x14ac:dyDescent="0.2">
      <c r="A534">
        <v>116.56036374697578</v>
      </c>
      <c r="B534">
        <v>96.701973259405349</v>
      </c>
      <c r="C534">
        <v>133.03665607745643</v>
      </c>
      <c r="D534">
        <v>94.328106822649715</v>
      </c>
      <c r="E534">
        <f t="shared" si="9"/>
        <v>110.15677497662182</v>
      </c>
    </row>
    <row r="535" spans="1:5" x14ac:dyDescent="0.2">
      <c r="A535">
        <v>56.42906469583977</v>
      </c>
      <c r="B535">
        <v>128.52601710401359</v>
      </c>
      <c r="C535">
        <v>84.44576476686052</v>
      </c>
      <c r="D535">
        <v>115.04685087638791</v>
      </c>
      <c r="E535">
        <f t="shared" si="9"/>
        <v>96.111924360775447</v>
      </c>
    </row>
    <row r="536" spans="1:5" x14ac:dyDescent="0.2">
      <c r="A536">
        <v>153.16633178154007</v>
      </c>
      <c r="B536">
        <v>72.142177284695208</v>
      </c>
      <c r="C536">
        <v>140.51469204569003</v>
      </c>
      <c r="D536">
        <v>73.613114434556337</v>
      </c>
      <c r="E536">
        <f t="shared" si="9"/>
        <v>109.85907888662041</v>
      </c>
    </row>
    <row r="537" spans="1:5" x14ac:dyDescent="0.2">
      <c r="A537">
        <v>123.80710384386475</v>
      </c>
      <c r="B537">
        <v>123.15016445209039</v>
      </c>
      <c r="C537">
        <v>104.21294998886879</v>
      </c>
      <c r="D537">
        <v>65.884171615471132</v>
      </c>
      <c r="E537">
        <f t="shared" si="9"/>
        <v>104.26359747507377</v>
      </c>
    </row>
    <row r="538" spans="1:5" x14ac:dyDescent="0.2">
      <c r="A538">
        <v>31.608726910781115</v>
      </c>
      <c r="B538">
        <v>72.770297063107137</v>
      </c>
      <c r="C538">
        <v>109.37080812946078</v>
      </c>
      <c r="D538">
        <v>76.536741996824276</v>
      </c>
      <c r="E538">
        <f t="shared" si="9"/>
        <v>72.571643525043328</v>
      </c>
    </row>
    <row r="539" spans="1:5" x14ac:dyDescent="0.2">
      <c r="A539">
        <v>103.93578147850349</v>
      </c>
      <c r="B539">
        <v>106.00010707785259</v>
      </c>
      <c r="C539">
        <v>61.143316795642022</v>
      </c>
      <c r="D539">
        <v>42.462181934388354</v>
      </c>
      <c r="E539">
        <f t="shared" si="9"/>
        <v>78.385346821596613</v>
      </c>
    </row>
    <row r="540" spans="1:5" x14ac:dyDescent="0.2">
      <c r="A540">
        <v>101.35372602017014</v>
      </c>
      <c r="B540">
        <v>78.524613197805593</v>
      </c>
      <c r="C540">
        <v>76.372862420248566</v>
      </c>
      <c r="D540">
        <v>131.62455186611624</v>
      </c>
      <c r="E540">
        <f t="shared" si="9"/>
        <v>96.968938376085134</v>
      </c>
    </row>
    <row r="541" spans="1:5" x14ac:dyDescent="0.2">
      <c r="A541">
        <v>87.215630881109973</v>
      </c>
      <c r="B541">
        <v>77.696859332354506</v>
      </c>
      <c r="C541">
        <v>77.249103721987922</v>
      </c>
      <c r="D541">
        <v>134.72268872428685</v>
      </c>
      <c r="E541">
        <f t="shared" si="9"/>
        <v>94.221070664934814</v>
      </c>
    </row>
    <row r="542" spans="1:5" x14ac:dyDescent="0.2">
      <c r="A542">
        <v>70.306248542328831</v>
      </c>
      <c r="B542">
        <v>63.366349220450502</v>
      </c>
      <c r="C542">
        <v>113.97620508214459</v>
      </c>
      <c r="D542">
        <v>86.351269853912527</v>
      </c>
      <c r="E542">
        <f t="shared" si="9"/>
        <v>83.500018174709112</v>
      </c>
    </row>
    <row r="543" spans="1:5" x14ac:dyDescent="0.2">
      <c r="A543">
        <v>101.03588604360993</v>
      </c>
      <c r="B543">
        <v>53.136239128070883</v>
      </c>
      <c r="C543">
        <v>77.199877321254462</v>
      </c>
      <c r="D543">
        <v>93.946744325512554</v>
      </c>
      <c r="E543">
        <f t="shared" si="9"/>
        <v>81.329686704611959</v>
      </c>
    </row>
    <row r="544" spans="1:5" x14ac:dyDescent="0.2">
      <c r="A544">
        <v>142.42133400111925</v>
      </c>
      <c r="B544">
        <v>93.838372347454424</v>
      </c>
      <c r="C544">
        <v>147.30327418656088</v>
      </c>
      <c r="D544">
        <v>93.862047631409951</v>
      </c>
      <c r="E544">
        <f t="shared" si="9"/>
        <v>119.35625704163613</v>
      </c>
    </row>
    <row r="545" spans="1:5" x14ac:dyDescent="0.2">
      <c r="A545">
        <v>105.73078295929008</v>
      </c>
      <c r="B545">
        <v>93.167762113444041</v>
      </c>
      <c r="C545">
        <v>138.88874289259547</v>
      </c>
      <c r="D545">
        <v>120.97084461638588</v>
      </c>
      <c r="E545">
        <f t="shared" si="9"/>
        <v>114.68953314542887</v>
      </c>
    </row>
    <row r="546" spans="1:5" x14ac:dyDescent="0.2">
      <c r="A546">
        <v>72.092268762935419</v>
      </c>
      <c r="B546">
        <v>109.62981516750006</v>
      </c>
      <c r="C546">
        <v>87.161118042422459</v>
      </c>
      <c r="D546">
        <v>140.81630322616547</v>
      </c>
      <c r="E546">
        <f t="shared" si="9"/>
        <v>102.42487629975585</v>
      </c>
    </row>
    <row r="547" spans="1:5" x14ac:dyDescent="0.2">
      <c r="A547">
        <v>42.353497317526489</v>
      </c>
      <c r="B547">
        <v>130.31470896530664</v>
      </c>
      <c r="C547">
        <v>94.526149293960771</v>
      </c>
      <c r="D547">
        <v>124.5210571847565</v>
      </c>
      <c r="E547">
        <f t="shared" si="9"/>
        <v>97.928853190387599</v>
      </c>
    </row>
    <row r="548" spans="1:5" x14ac:dyDescent="0.2">
      <c r="A548">
        <v>109.77416902969708</v>
      </c>
      <c r="B548">
        <v>77.283835050911875</v>
      </c>
      <c r="C548">
        <v>98.052089722477831</v>
      </c>
      <c r="D548">
        <v>62.351694193785079</v>
      </c>
      <c r="E548">
        <f t="shared" si="9"/>
        <v>86.865446999217966</v>
      </c>
    </row>
    <row r="549" spans="1:5" x14ac:dyDescent="0.2">
      <c r="A549">
        <v>72.600051023619017</v>
      </c>
      <c r="B549">
        <v>71.378429108881392</v>
      </c>
      <c r="C549">
        <v>112.70379357265483</v>
      </c>
      <c r="D549">
        <v>97.385685901463148</v>
      </c>
      <c r="E549">
        <f t="shared" si="9"/>
        <v>88.516989901654597</v>
      </c>
    </row>
    <row r="550" spans="1:5" x14ac:dyDescent="0.2">
      <c r="A550">
        <v>49.576704239007086</v>
      </c>
      <c r="B550">
        <v>98.805208178964676</v>
      </c>
      <c r="C550">
        <v>37.123902782332152</v>
      </c>
      <c r="D550">
        <v>76.235017129511107</v>
      </c>
      <c r="E550">
        <f t="shared" si="9"/>
        <v>65.435208082453755</v>
      </c>
    </row>
    <row r="551" spans="1:5" x14ac:dyDescent="0.2">
      <c r="A551">
        <v>107.34388549972209</v>
      </c>
      <c r="B551">
        <v>99.013880369602703</v>
      </c>
      <c r="C551">
        <v>113.6465132527519</v>
      </c>
      <c r="D551">
        <v>116.00002974555537</v>
      </c>
      <c r="E551">
        <f t="shared" si="9"/>
        <v>109.00107721690802</v>
      </c>
    </row>
    <row r="552" spans="1:5" x14ac:dyDescent="0.2">
      <c r="A552">
        <v>98.418303448488587</v>
      </c>
      <c r="B552">
        <v>98.539010448439512</v>
      </c>
      <c r="C552">
        <v>82.374134788187803</v>
      </c>
      <c r="D552">
        <v>140.38020051666535</v>
      </c>
      <c r="E552">
        <f t="shared" si="9"/>
        <v>104.92791230044531</v>
      </c>
    </row>
    <row r="553" spans="1:5" x14ac:dyDescent="0.2">
      <c r="A553">
        <v>94.721861185098533</v>
      </c>
      <c r="B553">
        <v>167.39901436958462</v>
      </c>
      <c r="C553">
        <v>101.50504320117761</v>
      </c>
      <c r="D553">
        <v>138.18604454863816</v>
      </c>
      <c r="E553">
        <f t="shared" si="9"/>
        <v>125.45299082612473</v>
      </c>
    </row>
    <row r="554" spans="1:5" x14ac:dyDescent="0.2">
      <c r="A554">
        <v>122.67864829263999</v>
      </c>
      <c r="B554">
        <v>27.087628748267889</v>
      </c>
      <c r="C554">
        <v>133.90357505850261</v>
      </c>
      <c r="D554">
        <v>97.385685901463148</v>
      </c>
      <c r="E554">
        <f t="shared" si="9"/>
        <v>95.26388450021841</v>
      </c>
    </row>
    <row r="555" spans="1:5" x14ac:dyDescent="0.2">
      <c r="A555">
        <v>99.379326709458837</v>
      </c>
      <c r="B555">
        <v>92.123264291876694</v>
      </c>
      <c r="C555">
        <v>87.180729021929437</v>
      </c>
      <c r="D555">
        <v>110.95804691431113</v>
      </c>
      <c r="E555">
        <f t="shared" si="9"/>
        <v>97.410341734394024</v>
      </c>
    </row>
    <row r="556" spans="1:5" x14ac:dyDescent="0.2">
      <c r="A556">
        <v>132.71878767918679</v>
      </c>
      <c r="B556">
        <v>91.988488545757718</v>
      </c>
      <c r="C556">
        <v>95.651222661763313</v>
      </c>
      <c r="D556">
        <v>92.971027040766785</v>
      </c>
      <c r="E556">
        <f t="shared" si="9"/>
        <v>103.33238148186865</v>
      </c>
    </row>
    <row r="557" spans="1:5" x14ac:dyDescent="0.2">
      <c r="A557">
        <v>59.995875542517751</v>
      </c>
      <c r="B557">
        <v>75.227069626271259</v>
      </c>
      <c r="C557">
        <v>127.28518211370101</v>
      </c>
      <c r="D557">
        <v>80.291363499418367</v>
      </c>
      <c r="E557">
        <f t="shared" si="9"/>
        <v>85.699872695477097</v>
      </c>
    </row>
    <row r="558" spans="1:5" x14ac:dyDescent="0.2">
      <c r="A558">
        <v>115.54963091621175</v>
      </c>
      <c r="B558">
        <v>68.65437879023375</v>
      </c>
      <c r="C558">
        <v>117.02767349343048</v>
      </c>
      <c r="D558">
        <v>94.04911932288087</v>
      </c>
      <c r="E558">
        <f t="shared" si="9"/>
        <v>98.820200630689214</v>
      </c>
    </row>
    <row r="559" spans="1:5" x14ac:dyDescent="0.2">
      <c r="A559">
        <v>100.37198333302513</v>
      </c>
      <c r="B559">
        <v>151.33324521011673</v>
      </c>
      <c r="C559">
        <v>127.04700818867423</v>
      </c>
      <c r="D559">
        <v>138.53358521155315</v>
      </c>
      <c r="E559">
        <f t="shared" si="9"/>
        <v>129.32145548584231</v>
      </c>
    </row>
    <row r="560" spans="1:5" x14ac:dyDescent="0.2">
      <c r="A560">
        <v>75.887135406082962</v>
      </c>
      <c r="B560">
        <v>115.24216486359364</v>
      </c>
      <c r="C560">
        <v>129.82972091558622</v>
      </c>
      <c r="D560">
        <v>109.32772081796429</v>
      </c>
      <c r="E560">
        <f t="shared" si="9"/>
        <v>107.57168550080678</v>
      </c>
    </row>
    <row r="561" spans="1:5" x14ac:dyDescent="0.2">
      <c r="A561">
        <v>141.51365828874987</v>
      </c>
      <c r="B561">
        <v>141.33255515625933</v>
      </c>
      <c r="C561">
        <v>107.7422157573892</v>
      </c>
      <c r="D561">
        <v>124.83238858985715</v>
      </c>
      <c r="E561">
        <f t="shared" si="9"/>
        <v>128.85520444806389</v>
      </c>
    </row>
    <row r="562" spans="1:5" x14ac:dyDescent="0.2">
      <c r="A562">
        <v>85.940974056575214</v>
      </c>
      <c r="B562">
        <v>117.90652959243744</v>
      </c>
      <c r="C562">
        <v>44.637693261029199</v>
      </c>
      <c r="D562">
        <v>88.945035056531196</v>
      </c>
      <c r="E562">
        <f t="shared" si="9"/>
        <v>84.357557991643262</v>
      </c>
    </row>
    <row r="563" spans="1:5" x14ac:dyDescent="0.2">
      <c r="A563">
        <v>91.86758259384078</v>
      </c>
      <c r="B563">
        <v>78.766993535828078</v>
      </c>
      <c r="C563">
        <v>104.67923655378399</v>
      </c>
      <c r="D563">
        <v>81.765682832701714</v>
      </c>
      <c r="E563">
        <f t="shared" si="9"/>
        <v>89.269873879038641</v>
      </c>
    </row>
    <row r="564" spans="1:5" x14ac:dyDescent="0.2">
      <c r="A564">
        <v>90.887204148748424</v>
      </c>
      <c r="B564">
        <v>119.96016862904071</v>
      </c>
      <c r="C564">
        <v>84.198950642166892</v>
      </c>
      <c r="D564">
        <v>100.04493472260947</v>
      </c>
      <c r="E564">
        <f t="shared" si="9"/>
        <v>98.772814535641373</v>
      </c>
    </row>
    <row r="565" spans="1:5" x14ac:dyDescent="0.2">
      <c r="A565">
        <v>94.129723290825495</v>
      </c>
      <c r="B565">
        <v>99.790588844916783</v>
      </c>
      <c r="C565">
        <v>88.086386792929261</v>
      </c>
      <c r="D565">
        <v>102.82591372524621</v>
      </c>
      <c r="E565">
        <f t="shared" si="9"/>
        <v>96.208153163479437</v>
      </c>
    </row>
    <row r="566" spans="1:5" x14ac:dyDescent="0.2">
      <c r="A566">
        <v>95.643463535088813</v>
      </c>
      <c r="B566">
        <v>109.88779902399983</v>
      </c>
      <c r="C566">
        <v>63.044388096022885</v>
      </c>
      <c r="D566">
        <v>130.58778474951396</v>
      </c>
      <c r="E566">
        <f t="shared" si="9"/>
        <v>99.790858851156372</v>
      </c>
    </row>
    <row r="567" spans="1:5" x14ac:dyDescent="0.2">
      <c r="A567">
        <v>117.83490688467282</v>
      </c>
      <c r="B567">
        <v>57.367435854393989</v>
      </c>
      <c r="C567">
        <v>87.593412242858903</v>
      </c>
      <c r="D567">
        <v>82.513628538072226</v>
      </c>
      <c r="E567">
        <f t="shared" si="9"/>
        <v>86.327345879999484</v>
      </c>
    </row>
    <row r="568" spans="1:5" x14ac:dyDescent="0.2">
      <c r="A568">
        <v>104.06362232752144</v>
      </c>
      <c r="B568">
        <v>122.41154106741305</v>
      </c>
      <c r="C568">
        <v>77.471020429220516</v>
      </c>
      <c r="D568">
        <v>131.83424723829376</v>
      </c>
      <c r="E568">
        <f t="shared" si="9"/>
        <v>108.94510776561219</v>
      </c>
    </row>
    <row r="569" spans="1:5" x14ac:dyDescent="0.2">
      <c r="A569">
        <v>82.919234753353521</v>
      </c>
      <c r="B569">
        <v>90.530625382234575</v>
      </c>
      <c r="C569">
        <v>78.246705722995102</v>
      </c>
      <c r="D569">
        <v>129.45125743281096</v>
      </c>
      <c r="E569">
        <f t="shared" si="9"/>
        <v>95.28695582284854</v>
      </c>
    </row>
    <row r="570" spans="1:5" x14ac:dyDescent="0.2">
      <c r="A570">
        <v>111.17109604820143</v>
      </c>
      <c r="B570">
        <v>119.70602170331404</v>
      </c>
      <c r="C570">
        <v>87.182917493555578</v>
      </c>
      <c r="D570">
        <v>114.47088493478077</v>
      </c>
      <c r="E570">
        <f t="shared" si="9"/>
        <v>108.13273004496295</v>
      </c>
    </row>
    <row r="571" spans="1:5" x14ac:dyDescent="0.2">
      <c r="A571">
        <v>95.926657447853358</v>
      </c>
      <c r="B571">
        <v>84.610184355915408</v>
      </c>
      <c r="C571">
        <v>114.73625843573245</v>
      </c>
      <c r="D571">
        <v>85.59241021212074</v>
      </c>
      <c r="E571">
        <f t="shared" si="9"/>
        <v>95.21637761290549</v>
      </c>
    </row>
    <row r="572" spans="1:5" x14ac:dyDescent="0.2">
      <c r="A572">
        <v>166.17847247980535</v>
      </c>
      <c r="B572">
        <v>114.423420680032</v>
      </c>
      <c r="C572">
        <v>88.911270065727876</v>
      </c>
      <c r="D572">
        <v>104.13535872212378</v>
      </c>
      <c r="E572">
        <f t="shared" si="9"/>
        <v>118.41213048692225</v>
      </c>
    </row>
    <row r="573" spans="1:5" x14ac:dyDescent="0.2">
      <c r="A573">
        <v>140.61462277604733</v>
      </c>
      <c r="B573">
        <v>70.754458900046302</v>
      </c>
      <c r="C573">
        <v>90.019063034196733</v>
      </c>
      <c r="D573">
        <v>124.39765012240969</v>
      </c>
      <c r="E573">
        <f t="shared" si="9"/>
        <v>106.44644870817501</v>
      </c>
    </row>
    <row r="574" spans="1:5" x14ac:dyDescent="0.2">
      <c r="A574">
        <v>79.091626300942153</v>
      </c>
      <c r="B574">
        <v>70.464386933599599</v>
      </c>
      <c r="C574">
        <v>81.887725652995869</v>
      </c>
      <c r="D574">
        <v>57.481577439466491</v>
      </c>
      <c r="E574">
        <f t="shared" si="9"/>
        <v>72.231329081751028</v>
      </c>
    </row>
    <row r="575" spans="1:5" x14ac:dyDescent="0.2">
      <c r="A575">
        <v>91.371964824793395</v>
      </c>
      <c r="B575">
        <v>153.96395863499492</v>
      </c>
      <c r="C575">
        <v>92.518212366121588</v>
      </c>
      <c r="D575">
        <v>135.30919912009267</v>
      </c>
      <c r="E575">
        <f t="shared" si="9"/>
        <v>118.29083373650064</v>
      </c>
    </row>
    <row r="576" spans="1:5" x14ac:dyDescent="0.2">
      <c r="A576">
        <v>68.519659887533635</v>
      </c>
      <c r="B576">
        <v>111.10140601667808</v>
      </c>
      <c r="C576">
        <v>105.08666175846884</v>
      </c>
      <c r="D576">
        <v>108.76212880029925</v>
      </c>
      <c r="E576">
        <f t="shared" si="9"/>
        <v>98.367464115744951</v>
      </c>
    </row>
    <row r="577" spans="1:5" x14ac:dyDescent="0.2">
      <c r="A577">
        <v>117.7043943949684</v>
      </c>
      <c r="B577">
        <v>64.758103487838525</v>
      </c>
      <c r="C577">
        <v>126.02251925054588</v>
      </c>
      <c r="D577">
        <v>97.672034623974469</v>
      </c>
      <c r="E577">
        <f t="shared" si="9"/>
        <v>101.53926293933182</v>
      </c>
    </row>
    <row r="578" spans="1:5" x14ac:dyDescent="0.2">
      <c r="A578">
        <v>44.966020848369226</v>
      </c>
      <c r="B578">
        <v>78.843675307871308</v>
      </c>
      <c r="C578">
        <v>108.84762130226591</v>
      </c>
      <c r="D578">
        <v>87.987735039496329</v>
      </c>
      <c r="E578">
        <f t="shared" si="9"/>
        <v>80.161263124500692</v>
      </c>
    </row>
    <row r="579" spans="1:5" x14ac:dyDescent="0.2">
      <c r="A579">
        <v>127.27824721659999</v>
      </c>
      <c r="B579">
        <v>86.057304113273858</v>
      </c>
      <c r="C579">
        <v>132.3972244586912</v>
      </c>
      <c r="D579">
        <v>106.57450982544105</v>
      </c>
      <c r="E579">
        <f t="shared" ref="E579:E642" si="10">AVERAGE(A579:D579)</f>
        <v>113.07682140350153</v>
      </c>
    </row>
    <row r="580" spans="1:5" x14ac:dyDescent="0.2">
      <c r="A580">
        <v>113.84003667226352</v>
      </c>
      <c r="B580">
        <v>116.29453549867321</v>
      </c>
      <c r="C580">
        <v>73.418653098633513</v>
      </c>
      <c r="D580">
        <v>85.479348652006593</v>
      </c>
      <c r="E580">
        <f t="shared" si="10"/>
        <v>97.25814348039421</v>
      </c>
    </row>
    <row r="581" spans="1:5" x14ac:dyDescent="0.2">
      <c r="A581">
        <v>124.58301651131478</v>
      </c>
      <c r="B581">
        <v>121.2988879866316</v>
      </c>
      <c r="C581">
        <v>130.68095111302682</v>
      </c>
      <c r="D581">
        <v>100.36624214772019</v>
      </c>
      <c r="E581">
        <f t="shared" si="10"/>
        <v>119.23227443967335</v>
      </c>
    </row>
    <row r="582" spans="1:5" x14ac:dyDescent="0.2">
      <c r="A582">
        <v>55.471935209061485</v>
      </c>
      <c r="B582">
        <v>118.68897925305646</v>
      </c>
      <c r="C582">
        <v>111.55916606876417</v>
      </c>
      <c r="D582">
        <v>123.41573690500809</v>
      </c>
      <c r="E582">
        <f t="shared" si="10"/>
        <v>102.28395435897255</v>
      </c>
    </row>
    <row r="583" spans="1:5" x14ac:dyDescent="0.2">
      <c r="A583">
        <v>113.20907472290855</v>
      </c>
      <c r="B583">
        <v>130.71750143135432</v>
      </c>
      <c r="C583">
        <v>61.251774038828444</v>
      </c>
      <c r="D583">
        <v>85.211388775496744</v>
      </c>
      <c r="E583">
        <f t="shared" si="10"/>
        <v>97.597434742147016</v>
      </c>
    </row>
    <row r="584" spans="1:5" x14ac:dyDescent="0.2">
      <c r="A584">
        <v>71.797933540074155</v>
      </c>
      <c r="B584">
        <v>101.03588604360993</v>
      </c>
      <c r="C584">
        <v>111.00227109418483</v>
      </c>
      <c r="D584">
        <v>88.515270388234057</v>
      </c>
      <c r="E584">
        <f t="shared" si="10"/>
        <v>93.087840266525745</v>
      </c>
    </row>
    <row r="585" spans="1:5" x14ac:dyDescent="0.2">
      <c r="A585">
        <v>90.71530965011334</v>
      </c>
      <c r="B585">
        <v>120.25086587309488</v>
      </c>
      <c r="C585">
        <v>128.17319000314455</v>
      </c>
      <c r="D585">
        <v>49.385255604283884</v>
      </c>
      <c r="E585">
        <f t="shared" si="10"/>
        <v>97.131155282659165</v>
      </c>
    </row>
    <row r="586" spans="1:5" x14ac:dyDescent="0.2">
      <c r="A586">
        <v>83.653395929650287</v>
      </c>
      <c r="B586">
        <v>94.854761098395102</v>
      </c>
      <c r="C586">
        <v>51.409790810430422</v>
      </c>
      <c r="D586">
        <v>89.657624155370286</v>
      </c>
      <c r="E586">
        <f t="shared" si="10"/>
        <v>79.893892998461524</v>
      </c>
    </row>
    <row r="587" spans="1:5" x14ac:dyDescent="0.2">
      <c r="A587">
        <v>82.647693741455441</v>
      </c>
      <c r="B587">
        <v>115.77069497216144</v>
      </c>
      <c r="C587">
        <v>136.14275101426756</v>
      </c>
      <c r="D587">
        <v>45.777744869701564</v>
      </c>
      <c r="E587">
        <f t="shared" si="10"/>
        <v>95.084721149396501</v>
      </c>
    </row>
    <row r="588" spans="1:5" x14ac:dyDescent="0.2">
      <c r="A588">
        <v>86.694064091352629</v>
      </c>
      <c r="B588">
        <v>114.60222165405867</v>
      </c>
      <c r="C588">
        <v>92.570195672669797</v>
      </c>
      <c r="D588">
        <v>128.57740355466376</v>
      </c>
      <c r="E588">
        <f t="shared" si="10"/>
        <v>105.61097124318621</v>
      </c>
    </row>
    <row r="589" spans="1:5" x14ac:dyDescent="0.2">
      <c r="A589">
        <v>109.09645336832909</v>
      </c>
      <c r="B589">
        <v>66.802420203748625</v>
      </c>
      <c r="C589">
        <v>103.29802674059465</v>
      </c>
      <c r="D589">
        <v>37.98974173841998</v>
      </c>
      <c r="E589">
        <f t="shared" si="10"/>
        <v>79.296660512773087</v>
      </c>
    </row>
    <row r="590" spans="1:5" x14ac:dyDescent="0.2">
      <c r="A590">
        <v>124.5954652200453</v>
      </c>
      <c r="B590">
        <v>76.081312524911482</v>
      </c>
      <c r="C590">
        <v>157.19175533158705</v>
      </c>
      <c r="D590">
        <v>114.42793973183143</v>
      </c>
      <c r="E590">
        <f t="shared" si="10"/>
        <v>118.07411820209381</v>
      </c>
    </row>
    <row r="591" spans="1:5" x14ac:dyDescent="0.2">
      <c r="A591">
        <v>104.05782429879764</v>
      </c>
      <c r="B591">
        <v>108.43346015244606</v>
      </c>
      <c r="C591">
        <v>153.24000085238367</v>
      </c>
      <c r="D591">
        <v>109.19254716791329</v>
      </c>
      <c r="E591">
        <f t="shared" si="10"/>
        <v>118.73095811788517</v>
      </c>
    </row>
    <row r="592" spans="1:5" x14ac:dyDescent="0.2">
      <c r="A592">
        <v>130.90553946094587</v>
      </c>
      <c r="B592">
        <v>125.84562253105105</v>
      </c>
      <c r="C592">
        <v>79.342874212306924</v>
      </c>
      <c r="D592">
        <v>141.10177087568445</v>
      </c>
      <c r="E592">
        <f t="shared" si="10"/>
        <v>119.29895176999707</v>
      </c>
    </row>
    <row r="593" spans="1:5" x14ac:dyDescent="0.2">
      <c r="A593">
        <v>86.948978403233923</v>
      </c>
      <c r="B593">
        <v>136.56100489024539</v>
      </c>
      <c r="C593">
        <v>76.852734562271507</v>
      </c>
      <c r="D593">
        <v>49.808398014283739</v>
      </c>
      <c r="E593">
        <f t="shared" si="10"/>
        <v>87.542778967508639</v>
      </c>
    </row>
    <row r="594" spans="1:5" x14ac:dyDescent="0.2">
      <c r="A594">
        <v>83.329928454622859</v>
      </c>
      <c r="B594">
        <v>72.822138261108194</v>
      </c>
      <c r="C594">
        <v>108.52867287903791</v>
      </c>
      <c r="D594">
        <v>102.65083599515492</v>
      </c>
      <c r="E594">
        <f t="shared" si="10"/>
        <v>91.832893897480972</v>
      </c>
    </row>
    <row r="595" spans="1:5" x14ac:dyDescent="0.2">
      <c r="A595">
        <v>104.78829065286845</v>
      </c>
      <c r="B595">
        <v>128.42722324203351</v>
      </c>
      <c r="C595">
        <v>83.865961894480279</v>
      </c>
      <c r="D595">
        <v>91.378047070611501</v>
      </c>
      <c r="E595">
        <f t="shared" si="10"/>
        <v>102.11488071499843</v>
      </c>
    </row>
    <row r="596" spans="1:5" x14ac:dyDescent="0.2">
      <c r="A596">
        <v>97.551014985219808</v>
      </c>
      <c r="B596">
        <v>120.24819423240842</v>
      </c>
      <c r="C596">
        <v>129.00429763030843</v>
      </c>
      <c r="D596">
        <v>68.405234085366828</v>
      </c>
      <c r="E596">
        <f t="shared" si="10"/>
        <v>103.80218523332587</v>
      </c>
    </row>
    <row r="597" spans="1:5" x14ac:dyDescent="0.2">
      <c r="A597">
        <v>89.348509643605212</v>
      </c>
      <c r="B597">
        <v>88.315124710425152</v>
      </c>
      <c r="C597">
        <v>105.56008217245108</v>
      </c>
      <c r="D597">
        <v>122.82911282236455</v>
      </c>
      <c r="E597">
        <f t="shared" si="10"/>
        <v>101.5132073372115</v>
      </c>
    </row>
    <row r="598" spans="1:5" x14ac:dyDescent="0.2">
      <c r="A598">
        <v>94.066797626146581</v>
      </c>
      <c r="B598">
        <v>73.455658164311899</v>
      </c>
      <c r="C598">
        <v>133.70792001078371</v>
      </c>
      <c r="D598">
        <v>116.00704990778468</v>
      </c>
      <c r="E598">
        <f t="shared" si="10"/>
        <v>104.30935642725672</v>
      </c>
    </row>
    <row r="599" spans="1:5" x14ac:dyDescent="0.2">
      <c r="A599">
        <v>74.488218867918476</v>
      </c>
      <c r="B599">
        <v>127.13647972996114</v>
      </c>
      <c r="C599">
        <v>96.601616203406593</v>
      </c>
      <c r="D599">
        <v>92.670069559608237</v>
      </c>
      <c r="E599">
        <f t="shared" si="10"/>
        <v>97.724096090223611</v>
      </c>
    </row>
    <row r="600" spans="1:5" x14ac:dyDescent="0.2">
      <c r="A600">
        <v>102.94721758109517</v>
      </c>
      <c r="B600">
        <v>96.890949205408106</v>
      </c>
      <c r="C600">
        <v>66.765358294651378</v>
      </c>
      <c r="D600">
        <v>56.910073706239928</v>
      </c>
      <c r="E600">
        <f t="shared" si="10"/>
        <v>80.878399696848646</v>
      </c>
    </row>
    <row r="601" spans="1:5" x14ac:dyDescent="0.2">
      <c r="A601">
        <v>84.94166675300221</v>
      </c>
      <c r="B601">
        <v>114.03213900630362</v>
      </c>
      <c r="C601">
        <v>90.821777373639634</v>
      </c>
      <c r="D601">
        <v>144.62185643205885</v>
      </c>
      <c r="E601">
        <f t="shared" si="10"/>
        <v>108.60435989125108</v>
      </c>
    </row>
    <row r="602" spans="1:5" x14ac:dyDescent="0.2">
      <c r="A602">
        <v>117.62094825608074</v>
      </c>
      <c r="B602">
        <v>89.325459637257154</v>
      </c>
      <c r="C602">
        <v>119.58363782250672</v>
      </c>
      <c r="D602">
        <v>79.482481649029069</v>
      </c>
      <c r="E602">
        <f t="shared" si="10"/>
        <v>101.50313184121842</v>
      </c>
    </row>
    <row r="603" spans="1:5" x14ac:dyDescent="0.2">
      <c r="A603">
        <v>84.018757004378131</v>
      </c>
      <c r="B603">
        <v>116.0634385792946</v>
      </c>
      <c r="C603">
        <v>51.548034005099908</v>
      </c>
      <c r="D603">
        <v>102.13211137634062</v>
      </c>
      <c r="E603">
        <f t="shared" si="10"/>
        <v>88.440585241278313</v>
      </c>
    </row>
    <row r="604" spans="1:5" x14ac:dyDescent="0.2">
      <c r="A604">
        <v>122.01701931880962</v>
      </c>
      <c r="B604">
        <v>92.076993748923996</v>
      </c>
      <c r="C604">
        <v>107.10861058905721</v>
      </c>
      <c r="D604">
        <v>83.915387247179751</v>
      </c>
      <c r="E604">
        <f t="shared" si="10"/>
        <v>101.27950272599264</v>
      </c>
    </row>
    <row r="605" spans="1:5" x14ac:dyDescent="0.2">
      <c r="A605">
        <v>86.559458875490236</v>
      </c>
      <c r="B605">
        <v>106.29577812105708</v>
      </c>
      <c r="C605">
        <v>133.38323040225077</v>
      </c>
      <c r="D605">
        <v>97.314546362758847</v>
      </c>
      <c r="E605">
        <f t="shared" si="10"/>
        <v>105.88825344038924</v>
      </c>
    </row>
    <row r="606" spans="1:5" x14ac:dyDescent="0.2">
      <c r="A606">
        <v>97.179827460058732</v>
      </c>
      <c r="B606">
        <v>122.27466211479623</v>
      </c>
      <c r="C606">
        <v>90.072893751857919</v>
      </c>
      <c r="D606">
        <v>95.99640432279557</v>
      </c>
      <c r="E606">
        <f t="shared" si="10"/>
        <v>101.38094691237711</v>
      </c>
    </row>
    <row r="607" spans="1:5" x14ac:dyDescent="0.2">
      <c r="A607">
        <v>64.003450259042438</v>
      </c>
      <c r="B607">
        <v>42.243903205962852</v>
      </c>
      <c r="C607">
        <v>93.644991036489955</v>
      </c>
      <c r="D607">
        <v>131.55656713715871</v>
      </c>
      <c r="E607">
        <f t="shared" si="10"/>
        <v>82.862227909663488</v>
      </c>
    </row>
    <row r="608" spans="1:5" x14ac:dyDescent="0.2">
      <c r="A608">
        <v>74.909485445095925</v>
      </c>
      <c r="B608">
        <v>92.478194599243579</v>
      </c>
      <c r="C608">
        <v>93.496714978391537</v>
      </c>
      <c r="D608">
        <v>110.06799266178859</v>
      </c>
      <c r="E608">
        <f t="shared" si="10"/>
        <v>92.738096921129909</v>
      </c>
    </row>
    <row r="609" spans="1:5" x14ac:dyDescent="0.2">
      <c r="A609">
        <v>90.735773280903231</v>
      </c>
      <c r="B609">
        <v>73.842307099403115</v>
      </c>
      <c r="C609">
        <v>109.5721759407752</v>
      </c>
      <c r="D609">
        <v>91.805054833093891</v>
      </c>
      <c r="E609">
        <f t="shared" si="10"/>
        <v>91.488827788543858</v>
      </c>
    </row>
    <row r="610" spans="1:5" x14ac:dyDescent="0.2">
      <c r="A610">
        <v>96.360202203504741</v>
      </c>
      <c r="B610">
        <v>84.231635608011857</v>
      </c>
      <c r="C610">
        <v>142.15735316392966</v>
      </c>
      <c r="D610">
        <v>73.472483816294698</v>
      </c>
      <c r="E610">
        <f t="shared" si="10"/>
        <v>99.055418697935238</v>
      </c>
    </row>
    <row r="611" spans="1:5" x14ac:dyDescent="0.2">
      <c r="A611">
        <v>69.184614201367367</v>
      </c>
      <c r="B611">
        <v>75.333082602446666</v>
      </c>
      <c r="C611">
        <v>37.523170956410468</v>
      </c>
      <c r="D611">
        <v>95.785117334889947</v>
      </c>
      <c r="E611">
        <f t="shared" si="10"/>
        <v>69.456496273778612</v>
      </c>
    </row>
    <row r="612" spans="1:5" x14ac:dyDescent="0.2">
      <c r="A612">
        <v>127.28518211370101</v>
      </c>
      <c r="B612">
        <v>76.799870182730956</v>
      </c>
      <c r="C612">
        <v>115.37824800834642</v>
      </c>
      <c r="D612">
        <v>75.694606746401405</v>
      </c>
      <c r="E612">
        <f t="shared" si="10"/>
        <v>98.789476762794948</v>
      </c>
    </row>
    <row r="613" spans="1:5" x14ac:dyDescent="0.2">
      <c r="A613">
        <v>87.506839715933893</v>
      </c>
      <c r="B613">
        <v>123.25316472706618</v>
      </c>
      <c r="C613">
        <v>65.58574366645189</v>
      </c>
      <c r="D613">
        <v>97.754628111579223</v>
      </c>
      <c r="E613">
        <f t="shared" si="10"/>
        <v>93.525094055257796</v>
      </c>
    </row>
    <row r="614" spans="1:5" x14ac:dyDescent="0.2">
      <c r="A614">
        <v>106.43206021777587</v>
      </c>
      <c r="B614">
        <v>104.73374939247151</v>
      </c>
      <c r="C614">
        <v>90.308367614488816</v>
      </c>
      <c r="D614">
        <v>130.60802100662841</v>
      </c>
      <c r="E614">
        <f t="shared" si="10"/>
        <v>108.02054955784115</v>
      </c>
    </row>
    <row r="615" spans="1:5" x14ac:dyDescent="0.2">
      <c r="A615">
        <v>89.693037605320569</v>
      </c>
      <c r="B615">
        <v>86.466548307362245</v>
      </c>
      <c r="C615">
        <v>97.000770690647187</v>
      </c>
      <c r="D615">
        <v>106.72508804200334</v>
      </c>
      <c r="E615">
        <f t="shared" si="10"/>
        <v>94.971361161333334</v>
      </c>
    </row>
    <row r="616" spans="1:5" x14ac:dyDescent="0.2">
      <c r="A616">
        <v>112.63640569959534</v>
      </c>
      <c r="B616">
        <v>154.99077815329656</v>
      </c>
      <c r="C616">
        <v>89.811612977064215</v>
      </c>
      <c r="D616">
        <v>92.303912677016342</v>
      </c>
      <c r="E616">
        <f t="shared" si="10"/>
        <v>112.43567737674312</v>
      </c>
    </row>
    <row r="617" spans="1:5" x14ac:dyDescent="0.2">
      <c r="A617">
        <v>54.802206048043445</v>
      </c>
      <c r="B617">
        <v>47.424157653586008</v>
      </c>
      <c r="C617">
        <v>141.36256848141784</v>
      </c>
      <c r="D617">
        <v>121.78404656660859</v>
      </c>
      <c r="E617">
        <f t="shared" si="10"/>
        <v>91.343244687413971</v>
      </c>
    </row>
    <row r="618" spans="1:5" x14ac:dyDescent="0.2">
      <c r="A618">
        <v>128.25629508151906</v>
      </c>
      <c r="B618">
        <v>97.808401985821547</v>
      </c>
      <c r="C618">
        <v>119.39190497068921</v>
      </c>
      <c r="D618">
        <v>113.28831444880052</v>
      </c>
      <c r="E618">
        <f t="shared" si="10"/>
        <v>114.68622912170758</v>
      </c>
    </row>
    <row r="619" spans="1:5" x14ac:dyDescent="0.2">
      <c r="A619">
        <v>89.249999998719431</v>
      </c>
      <c r="B619">
        <v>116.35135049582459</v>
      </c>
      <c r="C619">
        <v>108.62399929246749</v>
      </c>
      <c r="D619">
        <v>35.560481389984488</v>
      </c>
      <c r="E619">
        <f t="shared" si="10"/>
        <v>87.446457794249</v>
      </c>
    </row>
    <row r="620" spans="1:5" x14ac:dyDescent="0.2">
      <c r="A620">
        <v>55.703515297500417</v>
      </c>
      <c r="B620">
        <v>76.911396970535861</v>
      </c>
      <c r="C620">
        <v>102.04383354684978</v>
      </c>
      <c r="D620">
        <v>76.384799538209336</v>
      </c>
      <c r="E620">
        <f t="shared" si="10"/>
        <v>77.760886338273849</v>
      </c>
    </row>
    <row r="621" spans="1:5" x14ac:dyDescent="0.2">
      <c r="A621">
        <v>104.17608703173755</v>
      </c>
      <c r="B621">
        <v>110.8865094716748</v>
      </c>
      <c r="C621">
        <v>89.590946825046558</v>
      </c>
      <c r="D621">
        <v>94.686646687114262</v>
      </c>
      <c r="E621">
        <f t="shared" si="10"/>
        <v>99.835047503893293</v>
      </c>
    </row>
    <row r="622" spans="1:5" x14ac:dyDescent="0.2">
      <c r="A622">
        <v>91.647484876011731</v>
      </c>
      <c r="B622">
        <v>69.045120451482944</v>
      </c>
      <c r="C622">
        <v>72.396892644610489</v>
      </c>
      <c r="D622">
        <v>113.77543412672821</v>
      </c>
      <c r="E622">
        <f t="shared" si="10"/>
        <v>86.716233024708345</v>
      </c>
    </row>
    <row r="623" spans="1:5" x14ac:dyDescent="0.2">
      <c r="A623">
        <v>91.524020970246056</v>
      </c>
      <c r="B623">
        <v>113.65759771942976</v>
      </c>
      <c r="C623">
        <v>127.87919584079646</v>
      </c>
      <c r="D623">
        <v>147.54610927193426</v>
      </c>
      <c r="E623">
        <f t="shared" si="10"/>
        <v>120.15173095060163</v>
      </c>
    </row>
    <row r="624" spans="1:5" x14ac:dyDescent="0.2">
      <c r="A624">
        <v>52.570078676217236</v>
      </c>
      <c r="B624">
        <v>130.37064288946567</v>
      </c>
      <c r="C624">
        <v>87.058458827959839</v>
      </c>
      <c r="D624">
        <v>88.921842941635987</v>
      </c>
      <c r="E624">
        <f t="shared" si="10"/>
        <v>89.730255833819683</v>
      </c>
    </row>
    <row r="625" spans="1:5" x14ac:dyDescent="0.2">
      <c r="A625">
        <v>79.648066528170602</v>
      </c>
      <c r="B625">
        <v>130.45477114937967</v>
      </c>
      <c r="C625">
        <v>122.44587449240498</v>
      </c>
      <c r="D625">
        <v>127.45929350567167</v>
      </c>
      <c r="E625">
        <f t="shared" si="10"/>
        <v>115.00200141890673</v>
      </c>
    </row>
    <row r="626" spans="1:5" x14ac:dyDescent="0.2">
      <c r="A626">
        <v>101.40161660056037</v>
      </c>
      <c r="B626">
        <v>117.43023858580273</v>
      </c>
      <c r="C626">
        <v>60.098648443818092</v>
      </c>
      <c r="D626">
        <v>117.38149535412958</v>
      </c>
      <c r="E626">
        <f t="shared" si="10"/>
        <v>99.077999746077694</v>
      </c>
    </row>
    <row r="627" spans="1:5" x14ac:dyDescent="0.2">
      <c r="A627">
        <v>103.57601948053343</v>
      </c>
      <c r="B627">
        <v>128.20928557412117</v>
      </c>
      <c r="C627">
        <v>34.555489744525403</v>
      </c>
      <c r="D627">
        <v>81.001053583895555</v>
      </c>
      <c r="E627">
        <f t="shared" si="10"/>
        <v>86.835462095768889</v>
      </c>
    </row>
    <row r="628" spans="1:5" x14ac:dyDescent="0.2">
      <c r="A628">
        <v>110.75210320777842</v>
      </c>
      <c r="B628">
        <v>109.22938170333509</v>
      </c>
      <c r="C628">
        <v>98.286057234508917</v>
      </c>
      <c r="D628">
        <v>75.633159010612871</v>
      </c>
      <c r="E628">
        <f t="shared" si="10"/>
        <v>98.475175289058825</v>
      </c>
    </row>
    <row r="629" spans="1:5" x14ac:dyDescent="0.2">
      <c r="A629">
        <v>110.74579358828487</v>
      </c>
      <c r="B629">
        <v>105.65029267818318</v>
      </c>
      <c r="C629">
        <v>103.3269600407948</v>
      </c>
      <c r="D629">
        <v>134.9295987689402</v>
      </c>
      <c r="E629">
        <f t="shared" si="10"/>
        <v>113.66316126905076</v>
      </c>
    </row>
    <row r="630" spans="1:5" x14ac:dyDescent="0.2">
      <c r="A630">
        <v>77.855850374908186</v>
      </c>
      <c r="B630">
        <v>91.833306012267713</v>
      </c>
      <c r="C630">
        <v>63.466734698158689</v>
      </c>
      <c r="D630">
        <v>55.349949232186191</v>
      </c>
      <c r="E630">
        <f t="shared" si="10"/>
        <v>72.126460079380195</v>
      </c>
    </row>
    <row r="631" spans="1:5" x14ac:dyDescent="0.2">
      <c r="A631">
        <v>151.89713192521594</v>
      </c>
      <c r="B631">
        <v>51.954578136792406</v>
      </c>
      <c r="C631">
        <v>104.14505052503955</v>
      </c>
      <c r="D631">
        <v>98.877967755106511</v>
      </c>
      <c r="E631">
        <f t="shared" si="10"/>
        <v>101.7186820855386</v>
      </c>
    </row>
    <row r="632" spans="1:5" x14ac:dyDescent="0.2">
      <c r="A632">
        <v>140.16328603029251</v>
      </c>
      <c r="B632">
        <v>160.65420166123658</v>
      </c>
      <c r="C632">
        <v>122.1724576476845</v>
      </c>
      <c r="D632">
        <v>74.648630995943677</v>
      </c>
      <c r="E632">
        <f t="shared" si="10"/>
        <v>124.40964408378932</v>
      </c>
    </row>
    <row r="633" spans="1:5" x14ac:dyDescent="0.2">
      <c r="A633">
        <v>76.530830281262752</v>
      </c>
      <c r="B633">
        <v>68.883912515593693</v>
      </c>
      <c r="C633">
        <v>96.95455699111335</v>
      </c>
      <c r="D633">
        <v>75.24895434253267</v>
      </c>
      <c r="E633">
        <f t="shared" si="10"/>
        <v>79.404563532625616</v>
      </c>
    </row>
    <row r="634" spans="1:5" x14ac:dyDescent="0.2">
      <c r="A634">
        <v>119.29129211930558</v>
      </c>
      <c r="B634">
        <v>82.437827839021338</v>
      </c>
      <c r="C634">
        <v>114.89127043896588</v>
      </c>
      <c r="D634">
        <v>114.12851702298212</v>
      </c>
      <c r="E634">
        <f t="shared" si="10"/>
        <v>107.68722685506873</v>
      </c>
    </row>
    <row r="635" spans="1:5" x14ac:dyDescent="0.2">
      <c r="A635">
        <v>121.60845724574756</v>
      </c>
      <c r="B635">
        <v>113.83111225550238</v>
      </c>
      <c r="C635">
        <v>127.35464477154892</v>
      </c>
      <c r="D635">
        <v>67.104770348669263</v>
      </c>
      <c r="E635">
        <f t="shared" si="10"/>
        <v>107.47474615536703</v>
      </c>
    </row>
    <row r="636" spans="1:5" x14ac:dyDescent="0.2">
      <c r="A636">
        <v>152.24865162745118</v>
      </c>
      <c r="B636">
        <v>70.777196267590625</v>
      </c>
      <c r="C636">
        <v>75.407661167992046</v>
      </c>
      <c r="D636">
        <v>103.65332653018413</v>
      </c>
      <c r="E636">
        <f t="shared" si="10"/>
        <v>100.5217088983045</v>
      </c>
    </row>
    <row r="637" spans="1:5" x14ac:dyDescent="0.2">
      <c r="A637">
        <v>107.17034254194004</v>
      </c>
      <c r="B637">
        <v>123.30625648028217</v>
      </c>
      <c r="C637">
        <v>84.280634635069873</v>
      </c>
      <c r="D637">
        <v>107.0488681558345</v>
      </c>
      <c r="E637">
        <f t="shared" si="10"/>
        <v>105.45152545328165</v>
      </c>
    </row>
    <row r="638" spans="1:5" x14ac:dyDescent="0.2">
      <c r="A638">
        <v>93.272922438336536</v>
      </c>
      <c r="B638">
        <v>106.91366608407407</v>
      </c>
      <c r="C638">
        <v>112.13692257806542</v>
      </c>
      <c r="D638">
        <v>102.90680191028514</v>
      </c>
      <c r="E638">
        <f t="shared" si="10"/>
        <v>103.80757825269029</v>
      </c>
    </row>
    <row r="639" spans="1:5" x14ac:dyDescent="0.2">
      <c r="A639">
        <v>94.443840023450321</v>
      </c>
      <c r="B639">
        <v>122.06780891356175</v>
      </c>
      <c r="C639">
        <v>71.048168845300097</v>
      </c>
      <c r="D639">
        <v>110.24037032948399</v>
      </c>
      <c r="E639">
        <f t="shared" si="10"/>
        <v>99.45004702794904</v>
      </c>
    </row>
    <row r="640" spans="1:5" x14ac:dyDescent="0.2">
      <c r="A640">
        <v>72.088744470966049</v>
      </c>
      <c r="B640">
        <v>99.157410002226243</v>
      </c>
      <c r="C640">
        <v>103.88544663110224</v>
      </c>
      <c r="D640">
        <v>56.048554849985521</v>
      </c>
      <c r="E640">
        <f t="shared" si="10"/>
        <v>82.795038988570013</v>
      </c>
    </row>
    <row r="641" spans="1:5" x14ac:dyDescent="0.2">
      <c r="A641">
        <v>109.02701913219062</v>
      </c>
      <c r="B641">
        <v>121.09618435497396</v>
      </c>
      <c r="C641">
        <v>114.93697254772997</v>
      </c>
      <c r="D641">
        <v>90.579937048096326</v>
      </c>
      <c r="E641">
        <f t="shared" si="10"/>
        <v>108.91002827074772</v>
      </c>
    </row>
    <row r="642" spans="1:5" x14ac:dyDescent="0.2">
      <c r="A642">
        <v>137.38307441381039</v>
      </c>
      <c r="B642">
        <v>86.837053711496992</v>
      </c>
      <c r="C642">
        <v>130.92196720899665</v>
      </c>
      <c r="D642">
        <v>100.85026385931997</v>
      </c>
      <c r="E642">
        <f t="shared" si="10"/>
        <v>113.998089798406</v>
      </c>
    </row>
    <row r="643" spans="1:5" x14ac:dyDescent="0.2">
      <c r="A643">
        <v>100.98231112133362</v>
      </c>
      <c r="B643">
        <v>79.892209012177773</v>
      </c>
      <c r="C643">
        <v>107.32993044039176</v>
      </c>
      <c r="D643">
        <v>109.8237364909437</v>
      </c>
      <c r="E643">
        <f t="shared" ref="E643:E706" si="11">AVERAGE(A643:D643)</f>
        <v>99.507046766211715</v>
      </c>
    </row>
    <row r="644" spans="1:5" x14ac:dyDescent="0.2">
      <c r="A644">
        <v>71.223189731972525</v>
      </c>
      <c r="B644">
        <v>96.031306181976106</v>
      </c>
      <c r="C644">
        <v>91.724280334892683</v>
      </c>
      <c r="D644">
        <v>86.788736805465305</v>
      </c>
      <c r="E644">
        <f t="shared" si="11"/>
        <v>86.441878263576655</v>
      </c>
    </row>
    <row r="645" spans="1:5" x14ac:dyDescent="0.2">
      <c r="A645">
        <v>122.53756292702747</v>
      </c>
      <c r="B645">
        <v>93.159832456512959</v>
      </c>
      <c r="C645">
        <v>110.83606093743583</v>
      </c>
      <c r="D645">
        <v>75.308185184985632</v>
      </c>
      <c r="E645">
        <f t="shared" si="11"/>
        <v>100.46041037649047</v>
      </c>
    </row>
    <row r="646" spans="1:5" x14ac:dyDescent="0.2">
      <c r="A646">
        <v>81.505197865772061</v>
      </c>
      <c r="B646">
        <v>89.78665871618432</v>
      </c>
      <c r="C646">
        <v>110.29445684253005</v>
      </c>
      <c r="D646">
        <v>96.302193494557287</v>
      </c>
      <c r="E646">
        <f t="shared" si="11"/>
        <v>94.47212672976093</v>
      </c>
    </row>
    <row r="647" spans="1:5" x14ac:dyDescent="0.2">
      <c r="A647">
        <v>86.696252562978771</v>
      </c>
      <c r="B647">
        <v>93.573851497785654</v>
      </c>
      <c r="C647">
        <v>118.72189159257687</v>
      </c>
      <c r="D647">
        <v>59.794990900263656</v>
      </c>
      <c r="E647">
        <f t="shared" si="11"/>
        <v>89.696746638401237</v>
      </c>
    </row>
    <row r="648" spans="1:5" x14ac:dyDescent="0.2">
      <c r="A648">
        <v>77.260699779435527</v>
      </c>
      <c r="B648">
        <v>124.70426352374488</v>
      </c>
      <c r="C648">
        <v>93.425490174558945</v>
      </c>
      <c r="D648">
        <v>112.62986870642635</v>
      </c>
      <c r="E648">
        <f t="shared" si="11"/>
        <v>102.00508054604143</v>
      </c>
    </row>
    <row r="649" spans="1:5" x14ac:dyDescent="0.2">
      <c r="A649">
        <v>114.75447675147734</v>
      </c>
      <c r="B649">
        <v>129.34814347099746</v>
      </c>
      <c r="C649">
        <v>74.852471495978534</v>
      </c>
      <c r="D649">
        <v>71.241720686521148</v>
      </c>
      <c r="E649">
        <f t="shared" si="11"/>
        <v>97.54920310124362</v>
      </c>
    </row>
    <row r="650" spans="1:5" x14ac:dyDescent="0.2">
      <c r="A650">
        <v>76.738024543010397</v>
      </c>
      <c r="B650">
        <v>105.99220584263094</v>
      </c>
      <c r="C650">
        <v>122.71326593472622</v>
      </c>
      <c r="D650">
        <v>107.98132759882719</v>
      </c>
      <c r="E650">
        <f t="shared" si="11"/>
        <v>103.35620597979869</v>
      </c>
    </row>
    <row r="651" spans="1:5" x14ac:dyDescent="0.2">
      <c r="A651">
        <v>101.57405111167463</v>
      </c>
      <c r="B651">
        <v>68.260169680434046</v>
      </c>
      <c r="C651">
        <v>88.44509718765039</v>
      </c>
      <c r="D651">
        <v>146.08875769918086</v>
      </c>
      <c r="E651">
        <f t="shared" si="11"/>
        <v>101.09201891973498</v>
      </c>
    </row>
    <row r="652" spans="1:5" x14ac:dyDescent="0.2">
      <c r="A652">
        <v>73.334411151881795</v>
      </c>
      <c r="B652">
        <v>113.09706476604333</v>
      </c>
      <c r="C652">
        <v>48.524191495380364</v>
      </c>
      <c r="D652">
        <v>127.48731731117005</v>
      </c>
      <c r="E652">
        <f t="shared" si="11"/>
        <v>90.610746181118884</v>
      </c>
    </row>
    <row r="653" spans="1:5" x14ac:dyDescent="0.2">
      <c r="A653">
        <v>66.981647503416752</v>
      </c>
      <c r="B653">
        <v>66.912923810014036</v>
      </c>
      <c r="C653">
        <v>107.07674985278572</v>
      </c>
      <c r="D653">
        <v>84.7693743504351</v>
      </c>
      <c r="E653">
        <f t="shared" si="11"/>
        <v>81.435173879162903</v>
      </c>
    </row>
    <row r="654" spans="1:5" x14ac:dyDescent="0.2">
      <c r="A654">
        <v>125.26837761251954</v>
      </c>
      <c r="B654">
        <v>91.932099874247797</v>
      </c>
      <c r="C654">
        <v>123.89151632087305</v>
      </c>
      <c r="D654">
        <v>97.326085576787591</v>
      </c>
      <c r="E654">
        <f t="shared" si="11"/>
        <v>109.604519846107</v>
      </c>
    </row>
    <row r="655" spans="1:5" x14ac:dyDescent="0.2">
      <c r="A655">
        <v>111.6934302241134</v>
      </c>
      <c r="B655">
        <v>133.44871402077843</v>
      </c>
      <c r="C655">
        <v>93.895528405118966</v>
      </c>
      <c r="D655">
        <v>83.157579208636889</v>
      </c>
      <c r="E655">
        <f t="shared" si="11"/>
        <v>105.54881296466192</v>
      </c>
    </row>
    <row r="656" spans="1:5" x14ac:dyDescent="0.2">
      <c r="A656">
        <v>105.9725380197051</v>
      </c>
      <c r="B656">
        <v>120.80003014270915</v>
      </c>
      <c r="C656">
        <v>88.1827079661889</v>
      </c>
      <c r="D656">
        <v>91.062736626190599</v>
      </c>
      <c r="E656">
        <f t="shared" si="11"/>
        <v>101.50450318869844</v>
      </c>
    </row>
    <row r="657" spans="1:5" x14ac:dyDescent="0.2">
      <c r="A657">
        <v>138.49595486826729</v>
      </c>
      <c r="B657">
        <v>54.614622765802778</v>
      </c>
      <c r="C657">
        <v>136.26280431490159</v>
      </c>
      <c r="D657">
        <v>78.296898461849196</v>
      </c>
      <c r="E657">
        <f t="shared" si="11"/>
        <v>101.91757010270521</v>
      </c>
    </row>
    <row r="658" spans="1:5" x14ac:dyDescent="0.2">
      <c r="A658">
        <v>107.12651626599836</v>
      </c>
      <c r="B658">
        <v>63.489017318352126</v>
      </c>
      <c r="C658">
        <v>135.0058826370514</v>
      </c>
      <c r="D658">
        <v>58.927787702123169</v>
      </c>
      <c r="E658">
        <f t="shared" si="11"/>
        <v>91.137300980881264</v>
      </c>
    </row>
    <row r="659" spans="1:5" x14ac:dyDescent="0.2">
      <c r="A659">
        <v>65.029758186574327</v>
      </c>
      <c r="B659">
        <v>131.40019089187263</v>
      </c>
      <c r="C659">
        <v>113.12122321905917</v>
      </c>
      <c r="D659">
        <v>72.610510212689405</v>
      </c>
      <c r="E659">
        <f t="shared" si="11"/>
        <v>95.540420627548883</v>
      </c>
    </row>
    <row r="660" spans="1:5" x14ac:dyDescent="0.2">
      <c r="A660">
        <v>157.89479473605752</v>
      </c>
      <c r="B660">
        <v>86.870022894436261</v>
      </c>
      <c r="C660">
        <v>78.171217662747949</v>
      </c>
      <c r="D660">
        <v>84.219982707145391</v>
      </c>
      <c r="E660">
        <f t="shared" si="11"/>
        <v>101.78900450009678</v>
      </c>
    </row>
    <row r="661" spans="1:5" x14ac:dyDescent="0.2">
      <c r="A661">
        <v>110.77518163583591</v>
      </c>
      <c r="B661">
        <v>100.47720050133648</v>
      </c>
      <c r="C661">
        <v>106.47952447252464</v>
      </c>
      <c r="D661">
        <v>111.08872993427212</v>
      </c>
      <c r="E661">
        <f t="shared" si="11"/>
        <v>107.20515913599229</v>
      </c>
    </row>
    <row r="662" spans="1:5" x14ac:dyDescent="0.2">
      <c r="A662">
        <v>86.273508056910941</v>
      </c>
      <c r="B662">
        <v>120.17659994635324</v>
      </c>
      <c r="C662">
        <v>78.288542479276657</v>
      </c>
      <c r="D662">
        <v>127.20901193242753</v>
      </c>
      <c r="E662">
        <f t="shared" si="11"/>
        <v>102.98691560374209</v>
      </c>
    </row>
    <row r="663" spans="1:5" x14ac:dyDescent="0.2">
      <c r="A663">
        <v>41.472196951508522</v>
      </c>
      <c r="B663">
        <v>82.80310364862089</v>
      </c>
      <c r="C663">
        <v>103.78483377971861</v>
      </c>
      <c r="D663">
        <v>127.29211701080203</v>
      </c>
      <c r="E663">
        <f t="shared" si="11"/>
        <v>88.838062847662513</v>
      </c>
    </row>
    <row r="664" spans="1:5" x14ac:dyDescent="0.2">
      <c r="A664">
        <v>119.0705122804502</v>
      </c>
      <c r="B664">
        <v>93.249105045833858</v>
      </c>
      <c r="C664">
        <v>99.121030214155326</v>
      </c>
      <c r="D664">
        <v>122.44297547804308</v>
      </c>
      <c r="E664">
        <f t="shared" si="11"/>
        <v>108.47090575462062</v>
      </c>
    </row>
    <row r="665" spans="1:5" x14ac:dyDescent="0.2">
      <c r="A665">
        <v>80.197287641203729</v>
      </c>
      <c r="B665">
        <v>115.88986719980312</v>
      </c>
      <c r="C665">
        <v>127.80450358841335</v>
      </c>
      <c r="D665">
        <v>87.139290169579908</v>
      </c>
      <c r="E665">
        <f t="shared" si="11"/>
        <v>102.75773714975003</v>
      </c>
    </row>
    <row r="666" spans="1:5" x14ac:dyDescent="0.2">
      <c r="A666">
        <v>83.059069563751109</v>
      </c>
      <c r="B666">
        <v>142.99727152101696</v>
      </c>
      <c r="C666">
        <v>118.28675522119738</v>
      </c>
      <c r="D666">
        <v>88.374838721938431</v>
      </c>
      <c r="E666">
        <f t="shared" si="11"/>
        <v>108.17948375697597</v>
      </c>
    </row>
    <row r="667" spans="1:5" x14ac:dyDescent="0.2">
      <c r="A667">
        <v>124.43152880005073</v>
      </c>
      <c r="B667">
        <v>129.73251866933424</v>
      </c>
      <c r="C667">
        <v>71.003205700981198</v>
      </c>
      <c r="D667">
        <v>86.222348979936214</v>
      </c>
      <c r="E667">
        <f t="shared" si="11"/>
        <v>102.8474005375756</v>
      </c>
    </row>
    <row r="668" spans="1:5" x14ac:dyDescent="0.2">
      <c r="A668">
        <v>101.52613210957497</v>
      </c>
      <c r="B668">
        <v>133.18837116239592</v>
      </c>
      <c r="C668">
        <v>70.807493809843436</v>
      </c>
      <c r="D668">
        <v>55.666794448916335</v>
      </c>
      <c r="E668">
        <f t="shared" si="11"/>
        <v>90.297197882682667</v>
      </c>
    </row>
    <row r="669" spans="1:5" x14ac:dyDescent="0.2">
      <c r="A669">
        <v>75.728314893785864</v>
      </c>
      <c r="B669">
        <v>178.15833669155836</v>
      </c>
      <c r="C669">
        <v>121.26046183548169</v>
      </c>
      <c r="D669">
        <v>71.234274198650382</v>
      </c>
      <c r="E669">
        <f t="shared" si="11"/>
        <v>111.59534690486907</v>
      </c>
    </row>
    <row r="670" spans="1:5" x14ac:dyDescent="0.2">
      <c r="A670">
        <v>102.10715711546072</v>
      </c>
      <c r="B670">
        <v>143.21714186517056</v>
      </c>
      <c r="C670">
        <v>131.62028860970167</v>
      </c>
      <c r="D670">
        <v>97.008472973902826</v>
      </c>
      <c r="E670">
        <f t="shared" si="11"/>
        <v>118.48826514105895</v>
      </c>
    </row>
    <row r="671" spans="1:5" x14ac:dyDescent="0.2">
      <c r="A671">
        <v>73.198896441317629</v>
      </c>
      <c r="B671">
        <v>66.509108162426855</v>
      </c>
      <c r="C671">
        <v>96.495432696974603</v>
      </c>
      <c r="D671">
        <v>102.28186536332942</v>
      </c>
      <c r="E671">
        <f t="shared" si="11"/>
        <v>84.621325666012126</v>
      </c>
    </row>
    <row r="672" spans="1:5" x14ac:dyDescent="0.2">
      <c r="A672">
        <v>56.985902827000245</v>
      </c>
      <c r="B672">
        <v>138.67842224281048</v>
      </c>
      <c r="C672">
        <v>80.210361627541715</v>
      </c>
      <c r="D672">
        <v>91.306964375326061</v>
      </c>
      <c r="E672">
        <f t="shared" si="11"/>
        <v>91.795412768169626</v>
      </c>
    </row>
    <row r="673" spans="1:5" x14ac:dyDescent="0.2">
      <c r="A673">
        <v>129.70926971102017</v>
      </c>
      <c r="B673">
        <v>82.435383572010323</v>
      </c>
      <c r="C673">
        <v>98.05976358402404</v>
      </c>
      <c r="D673">
        <v>82.016788635519333</v>
      </c>
      <c r="E673">
        <f t="shared" si="11"/>
        <v>98.055301375643467</v>
      </c>
    </row>
    <row r="674" spans="1:5" x14ac:dyDescent="0.2">
      <c r="A674">
        <v>20.757545623928308</v>
      </c>
      <c r="B674">
        <v>117.44243149914837</v>
      </c>
      <c r="C674">
        <v>66.839254739170428</v>
      </c>
      <c r="D674">
        <v>100.07744915819785</v>
      </c>
      <c r="E674">
        <f t="shared" si="11"/>
        <v>76.279170255111239</v>
      </c>
    </row>
    <row r="675" spans="1:5" x14ac:dyDescent="0.2">
      <c r="A675">
        <v>125.74142854427919</v>
      </c>
      <c r="B675">
        <v>72.739090026152553</v>
      </c>
      <c r="C675">
        <v>107.6539663496078</v>
      </c>
      <c r="D675">
        <v>105.76022785025998</v>
      </c>
      <c r="E675">
        <f t="shared" si="11"/>
        <v>102.97367819257488</v>
      </c>
    </row>
    <row r="676" spans="1:5" x14ac:dyDescent="0.2">
      <c r="A676">
        <v>100.80814288594411</v>
      </c>
      <c r="B676">
        <v>98.525595401588362</v>
      </c>
      <c r="C676">
        <v>79.240499214938609</v>
      </c>
      <c r="D676">
        <v>83.773989242763491</v>
      </c>
      <c r="E676">
        <f t="shared" si="11"/>
        <v>90.587056686308642</v>
      </c>
    </row>
    <row r="677" spans="1:5" x14ac:dyDescent="0.2">
      <c r="A677">
        <v>108.02560862211976</v>
      </c>
      <c r="B677">
        <v>113.91364889968827</v>
      </c>
      <c r="C677">
        <v>53.202404867624864</v>
      </c>
      <c r="D677">
        <v>95.353846315992996</v>
      </c>
      <c r="E677">
        <f t="shared" si="11"/>
        <v>92.623877176356473</v>
      </c>
    </row>
    <row r="678" spans="1:5" x14ac:dyDescent="0.2">
      <c r="A678">
        <v>96.077747255185386</v>
      </c>
      <c r="B678">
        <v>101.55679913405038</v>
      </c>
      <c r="C678">
        <v>83.179151286094566</v>
      </c>
      <c r="D678">
        <v>103.68231667380314</v>
      </c>
      <c r="E678">
        <f t="shared" si="11"/>
        <v>96.124003587283369</v>
      </c>
    </row>
    <row r="679" spans="1:5" x14ac:dyDescent="0.2">
      <c r="A679">
        <v>89.599274385909666</v>
      </c>
      <c r="B679">
        <v>133.04126039438415</v>
      </c>
      <c r="C679">
        <v>134.07217263884377</v>
      </c>
      <c r="D679">
        <v>140.85256932739867</v>
      </c>
      <c r="E679">
        <f t="shared" si="11"/>
        <v>124.39131918663406</v>
      </c>
    </row>
    <row r="680" spans="1:5" x14ac:dyDescent="0.2">
      <c r="A680">
        <v>106.97130531079893</v>
      </c>
      <c r="B680">
        <v>51.746758597437292</v>
      </c>
      <c r="C680">
        <v>148.6281805933686</v>
      </c>
      <c r="D680">
        <v>125.2429117608699</v>
      </c>
      <c r="E680">
        <f t="shared" si="11"/>
        <v>108.14728906561868</v>
      </c>
    </row>
    <row r="681" spans="1:5" x14ac:dyDescent="0.2">
      <c r="A681">
        <v>111.84724851555075</v>
      </c>
      <c r="B681">
        <v>105.05932007399679</v>
      </c>
      <c r="C681">
        <v>129.31767539848806</v>
      </c>
      <c r="D681">
        <v>121.04161467286758</v>
      </c>
      <c r="E681">
        <f t="shared" si="11"/>
        <v>116.81646466522579</v>
      </c>
    </row>
    <row r="682" spans="1:5" x14ac:dyDescent="0.2">
      <c r="A682">
        <v>112.25970436280477</v>
      </c>
      <c r="B682">
        <v>83.955348170638899</v>
      </c>
      <c r="C682">
        <v>119.14480662890128</v>
      </c>
      <c r="D682">
        <v>77.676907292334363</v>
      </c>
      <c r="E682">
        <f t="shared" si="11"/>
        <v>98.259191613669827</v>
      </c>
    </row>
    <row r="683" spans="1:5" x14ac:dyDescent="0.2">
      <c r="A683">
        <v>105.29965404894028</v>
      </c>
      <c r="B683">
        <v>100.94019014795776</v>
      </c>
      <c r="C683">
        <v>129.07563612097874</v>
      </c>
      <c r="D683">
        <v>81.555447448045015</v>
      </c>
      <c r="E683">
        <f t="shared" si="11"/>
        <v>104.21773194148045</v>
      </c>
    </row>
    <row r="684" spans="1:5" x14ac:dyDescent="0.2">
      <c r="A684">
        <v>108.1283815234201</v>
      </c>
      <c r="B684">
        <v>82.290660227590706</v>
      </c>
      <c r="C684">
        <v>154.52739060274325</v>
      </c>
      <c r="D684">
        <v>101.69285385709372</v>
      </c>
      <c r="E684">
        <f t="shared" si="11"/>
        <v>111.65982155271195</v>
      </c>
    </row>
    <row r="685" spans="1:5" x14ac:dyDescent="0.2">
      <c r="A685">
        <v>99.287524587998632</v>
      </c>
      <c r="B685">
        <v>104.31964508607052</v>
      </c>
      <c r="C685">
        <v>117.79051217454253</v>
      </c>
      <c r="D685">
        <v>93.714084212115267</v>
      </c>
      <c r="E685">
        <f t="shared" si="11"/>
        <v>103.77794151518174</v>
      </c>
    </row>
    <row r="686" spans="1:5" x14ac:dyDescent="0.2">
      <c r="A686">
        <v>119.08330204969388</v>
      </c>
      <c r="B686">
        <v>94.913338241531164</v>
      </c>
      <c r="C686">
        <v>114.29935991836828</v>
      </c>
      <c r="D686">
        <v>56.481360641191714</v>
      </c>
      <c r="E686">
        <f t="shared" si="11"/>
        <v>96.194340212696261</v>
      </c>
    </row>
    <row r="687" spans="1:5" x14ac:dyDescent="0.2">
      <c r="A687">
        <v>84.550044018760673</v>
      </c>
      <c r="B687">
        <v>139.11475232598605</v>
      </c>
      <c r="C687">
        <v>98.866485384496627</v>
      </c>
      <c r="D687">
        <v>121.78683189413277</v>
      </c>
      <c r="E687">
        <f t="shared" si="11"/>
        <v>111.07952840584403</v>
      </c>
    </row>
    <row r="688" spans="1:5" x14ac:dyDescent="0.2">
      <c r="A688">
        <v>106.58639009998296</v>
      </c>
      <c r="B688">
        <v>101.94981453205401</v>
      </c>
      <c r="C688">
        <v>93.185610946966335</v>
      </c>
      <c r="D688">
        <v>107.81247422310116</v>
      </c>
      <c r="E688">
        <f t="shared" si="11"/>
        <v>102.38357245052612</v>
      </c>
    </row>
    <row r="689" spans="1:5" x14ac:dyDescent="0.2">
      <c r="A689">
        <v>117.46440148053807</v>
      </c>
      <c r="B689">
        <v>104.42452119386871</v>
      </c>
      <c r="C689">
        <v>132.23408384656068</v>
      </c>
      <c r="D689">
        <v>124.51486125210067</v>
      </c>
      <c r="E689">
        <f t="shared" si="11"/>
        <v>119.65946694326703</v>
      </c>
    </row>
    <row r="690" spans="1:5" x14ac:dyDescent="0.2">
      <c r="A690">
        <v>55.537191453913692</v>
      </c>
      <c r="B690">
        <v>102.29147190111689</v>
      </c>
      <c r="C690">
        <v>127.71946583379759</v>
      </c>
      <c r="D690">
        <v>100.0870272742759</v>
      </c>
      <c r="E690">
        <f t="shared" si="11"/>
        <v>96.408789115776017</v>
      </c>
    </row>
    <row r="691" spans="1:5" x14ac:dyDescent="0.2">
      <c r="A691">
        <v>134.10616500332253</v>
      </c>
      <c r="B691">
        <v>109.66690549830673</v>
      </c>
      <c r="C691">
        <v>82.103361162444344</v>
      </c>
      <c r="D691">
        <v>95.73469722236041</v>
      </c>
      <c r="E691">
        <f t="shared" si="11"/>
        <v>105.4027822216085</v>
      </c>
    </row>
    <row r="692" spans="1:5" x14ac:dyDescent="0.2">
      <c r="A692">
        <v>96.632510601557442</v>
      </c>
      <c r="B692">
        <v>113.93598836330057</v>
      </c>
      <c r="C692">
        <v>76.489164055237779</v>
      </c>
      <c r="D692">
        <v>150.61474439571612</v>
      </c>
      <c r="E692">
        <f t="shared" si="11"/>
        <v>109.41810185395298</v>
      </c>
    </row>
    <row r="693" spans="1:5" x14ac:dyDescent="0.2">
      <c r="A693">
        <v>106.45778186481039</v>
      </c>
      <c r="B693">
        <v>85.275110248039709</v>
      </c>
      <c r="C693">
        <v>71.429929246369284</v>
      </c>
      <c r="D693">
        <v>132.77739324403228</v>
      </c>
      <c r="E693">
        <f t="shared" si="11"/>
        <v>98.985053650812915</v>
      </c>
    </row>
    <row r="694" spans="1:5" x14ac:dyDescent="0.2">
      <c r="A694">
        <v>81.74570237097214</v>
      </c>
      <c r="B694">
        <v>126.12796379253268</v>
      </c>
      <c r="C694">
        <v>134.1012764693005</v>
      </c>
      <c r="D694">
        <v>86.255716066807508</v>
      </c>
      <c r="E694">
        <f t="shared" si="11"/>
        <v>107.05766467490321</v>
      </c>
    </row>
    <row r="695" spans="1:5" x14ac:dyDescent="0.2">
      <c r="A695">
        <v>35.873347567394376</v>
      </c>
      <c r="B695">
        <v>80.664910026462167</v>
      </c>
      <c r="C695">
        <v>88.272463724570116</v>
      </c>
      <c r="D695">
        <v>126.34686779856565</v>
      </c>
      <c r="E695">
        <f t="shared" si="11"/>
        <v>82.789397279248078</v>
      </c>
    </row>
    <row r="696" spans="1:5" x14ac:dyDescent="0.2">
      <c r="A696">
        <v>60.349555294669699</v>
      </c>
      <c r="B696">
        <v>106.81041001371341</v>
      </c>
      <c r="C696">
        <v>83.389614044426708</v>
      </c>
      <c r="D696">
        <v>106.37476205156418</v>
      </c>
      <c r="E696">
        <f t="shared" si="11"/>
        <v>89.231085351093498</v>
      </c>
    </row>
    <row r="697" spans="1:5" x14ac:dyDescent="0.2">
      <c r="A697">
        <v>110.29863483381632</v>
      </c>
      <c r="B697">
        <v>121.78961722165695</v>
      </c>
      <c r="C697">
        <v>162.47682904358953</v>
      </c>
      <c r="D697">
        <v>80.533118559833383</v>
      </c>
      <c r="E697">
        <f t="shared" si="11"/>
        <v>118.77454991472405</v>
      </c>
    </row>
    <row r="698" spans="1:5" x14ac:dyDescent="0.2">
      <c r="A698">
        <v>111.88149667541438</v>
      </c>
      <c r="B698">
        <v>138.06974291364895</v>
      </c>
      <c r="C698">
        <v>103.41188410857285</v>
      </c>
      <c r="D698">
        <v>68.65437879023375</v>
      </c>
      <c r="E698">
        <f t="shared" si="11"/>
        <v>105.50437562196748</v>
      </c>
    </row>
    <row r="699" spans="1:5" x14ac:dyDescent="0.2">
      <c r="A699">
        <v>70.037322327698348</v>
      </c>
      <c r="B699">
        <v>144.21394805831369</v>
      </c>
      <c r="C699">
        <v>112.8891315398505</v>
      </c>
      <c r="D699">
        <v>96.989231476618443</v>
      </c>
      <c r="E699">
        <f t="shared" si="11"/>
        <v>106.03240835062024</v>
      </c>
    </row>
    <row r="700" spans="1:5" x14ac:dyDescent="0.2">
      <c r="A700">
        <v>97.133642182234325</v>
      </c>
      <c r="B700">
        <v>112.2985284178867</v>
      </c>
      <c r="C700">
        <v>108.23331447463715</v>
      </c>
      <c r="D700">
        <v>85.291026405320736</v>
      </c>
      <c r="E700">
        <f t="shared" si="11"/>
        <v>100.73912787001973</v>
      </c>
    </row>
    <row r="701" spans="1:5" x14ac:dyDescent="0.2">
      <c r="A701">
        <v>80.685515765799209</v>
      </c>
      <c r="B701">
        <v>88.771833159262314</v>
      </c>
      <c r="C701">
        <v>133.9563825946243</v>
      </c>
      <c r="D701">
        <v>123.57342054892797</v>
      </c>
      <c r="E701">
        <f t="shared" si="11"/>
        <v>106.74678801715345</v>
      </c>
    </row>
    <row r="702" spans="1:5" x14ac:dyDescent="0.2">
      <c r="A702">
        <v>92.998880316008581</v>
      </c>
      <c r="B702">
        <v>87.891044384014094</v>
      </c>
      <c r="C702">
        <v>107.52982032281579</v>
      </c>
      <c r="D702">
        <v>81.753205702261766</v>
      </c>
      <c r="E702">
        <f t="shared" si="11"/>
        <v>92.543237681275059</v>
      </c>
    </row>
    <row r="703" spans="1:5" x14ac:dyDescent="0.2">
      <c r="A703">
        <v>52.980033413041383</v>
      </c>
      <c r="B703">
        <v>103.15918669002713</v>
      </c>
      <c r="C703">
        <v>83.356190114136552</v>
      </c>
      <c r="D703">
        <v>126.6655888481182</v>
      </c>
      <c r="E703">
        <f t="shared" si="11"/>
        <v>91.540249766330817</v>
      </c>
    </row>
    <row r="704" spans="1:5" x14ac:dyDescent="0.2">
      <c r="A704">
        <v>132.77290261394228</v>
      </c>
      <c r="B704">
        <v>112.56688619832858</v>
      </c>
      <c r="C704">
        <v>99.727464228271856</v>
      </c>
      <c r="D704">
        <v>79.709286890283693</v>
      </c>
      <c r="E704">
        <f t="shared" si="11"/>
        <v>106.1941349827066</v>
      </c>
    </row>
    <row r="705" spans="1:5" x14ac:dyDescent="0.2">
      <c r="A705">
        <v>90.108051406423328</v>
      </c>
      <c r="B705">
        <v>111.1668612134963</v>
      </c>
      <c r="C705">
        <v>84.845260314614279</v>
      </c>
      <c r="D705">
        <v>125.7057308772346</v>
      </c>
      <c r="E705">
        <f t="shared" si="11"/>
        <v>102.95647595294213</v>
      </c>
    </row>
    <row r="706" spans="1:5" x14ac:dyDescent="0.2">
      <c r="A706">
        <v>75.382820593949873</v>
      </c>
      <c r="B706">
        <v>66.686573316110298</v>
      </c>
      <c r="C706">
        <v>78.599191763350973</v>
      </c>
      <c r="D706">
        <v>77.631318870407995</v>
      </c>
      <c r="E706">
        <f t="shared" si="11"/>
        <v>74.574976135954785</v>
      </c>
    </row>
    <row r="707" spans="1:5" x14ac:dyDescent="0.2">
      <c r="A707">
        <v>128.48207714123419</v>
      </c>
      <c r="B707">
        <v>109.3974676929065</v>
      </c>
      <c r="C707">
        <v>133.79352619958809</v>
      </c>
      <c r="D707">
        <v>104.79803929920308</v>
      </c>
      <c r="E707">
        <f t="shared" ref="E707:E770" si="12">AVERAGE(A707:D707)</f>
        <v>119.11777758323296</v>
      </c>
    </row>
    <row r="708" spans="1:5" x14ac:dyDescent="0.2">
      <c r="A708">
        <v>56.850842863786966</v>
      </c>
      <c r="B708">
        <v>83.018142302171327</v>
      </c>
      <c r="C708">
        <v>91.696000734009431</v>
      </c>
      <c r="D708">
        <v>107.79039055487374</v>
      </c>
      <c r="E708">
        <f t="shared" si="12"/>
        <v>84.838844113710365</v>
      </c>
    </row>
    <row r="709" spans="1:5" x14ac:dyDescent="0.2">
      <c r="A709">
        <v>31.280399323441088</v>
      </c>
      <c r="B709">
        <v>153.3700585947372</v>
      </c>
      <c r="C709">
        <v>104.02295086132654</v>
      </c>
      <c r="D709">
        <v>65.884171615471132</v>
      </c>
      <c r="E709">
        <f t="shared" si="12"/>
        <v>88.639395098743989</v>
      </c>
    </row>
    <row r="710" spans="1:5" x14ac:dyDescent="0.2">
      <c r="A710">
        <v>116.15762812434696</v>
      </c>
      <c r="B710">
        <v>104.94225105285295</v>
      </c>
      <c r="C710">
        <v>117.82996150723193</v>
      </c>
      <c r="D710">
        <v>88.285253493813798</v>
      </c>
      <c r="E710">
        <f t="shared" si="12"/>
        <v>106.80377354456141</v>
      </c>
    </row>
    <row r="711" spans="1:5" x14ac:dyDescent="0.2">
      <c r="A711">
        <v>81.512701197061688</v>
      </c>
      <c r="B711">
        <v>101.38436462293612</v>
      </c>
      <c r="C711">
        <v>118.01544158297474</v>
      </c>
      <c r="D711">
        <v>107.5698380896938</v>
      </c>
      <c r="E711">
        <f t="shared" si="12"/>
        <v>102.12058637316659</v>
      </c>
    </row>
    <row r="712" spans="1:5" x14ac:dyDescent="0.2">
      <c r="A712">
        <v>162.56414053495973</v>
      </c>
      <c r="B712">
        <v>100.2667945864232</v>
      </c>
      <c r="C712">
        <v>80.346103711781325</v>
      </c>
      <c r="D712">
        <v>94.210327258770121</v>
      </c>
      <c r="E712">
        <f t="shared" si="12"/>
        <v>109.3468415229836</v>
      </c>
    </row>
    <row r="713" spans="1:5" x14ac:dyDescent="0.2">
      <c r="A713">
        <v>77.133143147511873</v>
      </c>
      <c r="B713">
        <v>88.455726906977361</v>
      </c>
      <c r="C713">
        <v>100.53074700190336</v>
      </c>
      <c r="D713">
        <v>110.40072561409033</v>
      </c>
      <c r="E713">
        <f t="shared" si="12"/>
        <v>94.130085667620733</v>
      </c>
    </row>
    <row r="714" spans="1:5" x14ac:dyDescent="0.2">
      <c r="A714">
        <v>135.52833049980109</v>
      </c>
      <c r="B714">
        <v>134.40436557866633</v>
      </c>
      <c r="C714">
        <v>86.990587785840034</v>
      </c>
      <c r="D714">
        <v>97.664360762428259</v>
      </c>
      <c r="E714">
        <f t="shared" si="12"/>
        <v>113.64691115668393</v>
      </c>
    </row>
    <row r="715" spans="1:5" x14ac:dyDescent="0.2">
      <c r="A715">
        <v>85.113277034542989</v>
      </c>
      <c r="B715">
        <v>112.059501841577</v>
      </c>
      <c r="C715">
        <v>78.2690451866074</v>
      </c>
      <c r="D715">
        <v>70.867861520673614</v>
      </c>
      <c r="E715">
        <f t="shared" si="12"/>
        <v>86.577421395850251</v>
      </c>
    </row>
    <row r="716" spans="1:5" x14ac:dyDescent="0.2">
      <c r="A716">
        <v>100.440849134975</v>
      </c>
      <c r="B716">
        <v>116.8376459441788</v>
      </c>
      <c r="C716">
        <v>104.41286829300225</v>
      </c>
      <c r="D716">
        <v>115.99534016349935</v>
      </c>
      <c r="E716">
        <f t="shared" si="12"/>
        <v>109.42167588391385</v>
      </c>
    </row>
    <row r="717" spans="1:5" x14ac:dyDescent="0.2">
      <c r="A717">
        <v>47.493733998271637</v>
      </c>
      <c r="B717">
        <v>86.801924478641013</v>
      </c>
      <c r="C717">
        <v>77.095342273969436</v>
      </c>
      <c r="D717">
        <v>108.46989678393584</v>
      </c>
      <c r="E717">
        <f t="shared" si="12"/>
        <v>79.965224383704481</v>
      </c>
    </row>
    <row r="718" spans="1:5" x14ac:dyDescent="0.2">
      <c r="A718">
        <v>112.04875843541231</v>
      </c>
      <c r="B718">
        <v>113.02032615058124</v>
      </c>
      <c r="C718">
        <v>95.794837559515145</v>
      </c>
      <c r="D718">
        <v>102.36639152717544</v>
      </c>
      <c r="E718">
        <f t="shared" si="12"/>
        <v>105.80757841817103</v>
      </c>
    </row>
    <row r="719" spans="1:5" x14ac:dyDescent="0.2">
      <c r="A719">
        <v>131.72272045048885</v>
      </c>
      <c r="B719">
        <v>100.34327740650042</v>
      </c>
      <c r="C719">
        <v>161.80516720633022</v>
      </c>
      <c r="D719">
        <v>148.35214895138051</v>
      </c>
      <c r="E719">
        <f t="shared" si="12"/>
        <v>135.555828503675</v>
      </c>
    </row>
    <row r="720" spans="1:5" x14ac:dyDescent="0.2">
      <c r="A720">
        <v>63.654886414587963</v>
      </c>
      <c r="B720">
        <v>56.859255689778365</v>
      </c>
      <c r="C720">
        <v>110.72902477972093</v>
      </c>
      <c r="D720">
        <v>112.66897697860259</v>
      </c>
      <c r="E720">
        <f t="shared" si="12"/>
        <v>85.978035965672461</v>
      </c>
    </row>
    <row r="721" spans="1:5" x14ac:dyDescent="0.2">
      <c r="A721">
        <v>137.20265340234619</v>
      </c>
      <c r="B721">
        <v>112.97217977480614</v>
      </c>
      <c r="C721">
        <v>71.895306316582719</v>
      </c>
      <c r="D721">
        <v>107.89083287600079</v>
      </c>
      <c r="E721">
        <f t="shared" si="12"/>
        <v>107.49024309243396</v>
      </c>
    </row>
    <row r="722" spans="1:5" x14ac:dyDescent="0.2">
      <c r="A722">
        <v>87.91255961805291</v>
      </c>
      <c r="B722">
        <v>106.55867893328832</v>
      </c>
      <c r="C722">
        <v>102.30491536967747</v>
      </c>
      <c r="D722">
        <v>77.884158397500869</v>
      </c>
      <c r="E722">
        <f t="shared" si="12"/>
        <v>93.665078079629893</v>
      </c>
    </row>
    <row r="723" spans="1:5" x14ac:dyDescent="0.2">
      <c r="A723">
        <v>122.97457513122936</v>
      </c>
      <c r="B723">
        <v>124.72921778462478</v>
      </c>
      <c r="C723">
        <v>100.36243363865651</v>
      </c>
      <c r="D723">
        <v>96.137773905502399</v>
      </c>
      <c r="E723">
        <f t="shared" si="12"/>
        <v>111.05100011500326</v>
      </c>
    </row>
    <row r="724" spans="1:5" x14ac:dyDescent="0.2">
      <c r="A724">
        <v>59.406864036282059</v>
      </c>
      <c r="B724">
        <v>124.0550548369356</v>
      </c>
      <c r="C724">
        <v>103.76741127183777</v>
      </c>
      <c r="D724">
        <v>130.2390503748029</v>
      </c>
      <c r="E724">
        <f t="shared" si="12"/>
        <v>104.36709512996458</v>
      </c>
    </row>
    <row r="725" spans="1:5" x14ac:dyDescent="0.2">
      <c r="A725">
        <v>115.8851776177471</v>
      </c>
      <c r="B725">
        <v>68.447696119255852</v>
      </c>
      <c r="C725">
        <v>101.03588604360993</v>
      </c>
      <c r="D725">
        <v>96.742474195343675</v>
      </c>
      <c r="E725">
        <f t="shared" si="12"/>
        <v>95.527808493989141</v>
      </c>
    </row>
    <row r="726" spans="1:5" x14ac:dyDescent="0.2">
      <c r="A726">
        <v>101.69478653333499</v>
      </c>
      <c r="B726">
        <v>42.298927635420114</v>
      </c>
      <c r="C726">
        <v>128.87350092350971</v>
      </c>
      <c r="D726">
        <v>93.901440120680491</v>
      </c>
      <c r="E726">
        <f t="shared" si="12"/>
        <v>91.692163803236326</v>
      </c>
    </row>
    <row r="727" spans="1:5" x14ac:dyDescent="0.2">
      <c r="A727">
        <v>115.57049245093367</v>
      </c>
      <c r="B727">
        <v>109.77209424490866</v>
      </c>
      <c r="C727">
        <v>115.66581886436325</v>
      </c>
      <c r="D727">
        <v>119.71125129784923</v>
      </c>
      <c r="E727">
        <f t="shared" si="12"/>
        <v>115.1799142145137</v>
      </c>
    </row>
    <row r="728" spans="1:5" x14ac:dyDescent="0.2">
      <c r="A728">
        <v>120.96268758577935</v>
      </c>
      <c r="B728">
        <v>105.47976242160075</v>
      </c>
      <c r="C728">
        <v>83.506285161638516</v>
      </c>
      <c r="D728">
        <v>66.377345117507502</v>
      </c>
      <c r="E728">
        <f t="shared" si="12"/>
        <v>94.08152007163153</v>
      </c>
    </row>
    <row r="729" spans="1:5" x14ac:dyDescent="0.2">
      <c r="A729">
        <v>119.01429413919686</v>
      </c>
      <c r="B729">
        <v>101.39010580824106</v>
      </c>
      <c r="C729">
        <v>80.903908181062434</v>
      </c>
      <c r="D729">
        <v>115.55656581331277</v>
      </c>
      <c r="E729">
        <f t="shared" si="12"/>
        <v>104.21621848545328</v>
      </c>
    </row>
    <row r="730" spans="1:5" x14ac:dyDescent="0.2">
      <c r="A730">
        <v>106.10643269283173</v>
      </c>
      <c r="B730">
        <v>108.34643287817016</v>
      </c>
      <c r="C730">
        <v>114.90954559812963</v>
      </c>
      <c r="D730">
        <v>73.452304402599111</v>
      </c>
      <c r="E730">
        <f t="shared" si="12"/>
        <v>100.70367889293266</v>
      </c>
    </row>
    <row r="731" spans="1:5" x14ac:dyDescent="0.2">
      <c r="A731">
        <v>94.36147390952101</v>
      </c>
      <c r="B731">
        <v>109.5721759407752</v>
      </c>
      <c r="C731">
        <v>98.448970472963993</v>
      </c>
      <c r="D731">
        <v>132.93166628282052</v>
      </c>
      <c r="E731">
        <f t="shared" si="12"/>
        <v>108.82857165152018</v>
      </c>
    </row>
    <row r="732" spans="1:5" x14ac:dyDescent="0.2">
      <c r="A732">
        <v>119.93385012610815</v>
      </c>
      <c r="B732">
        <v>94.741415321186651</v>
      </c>
      <c r="C732">
        <v>123.46030214539496</v>
      </c>
      <c r="D732">
        <v>126.60488007677486</v>
      </c>
      <c r="E732">
        <f t="shared" si="12"/>
        <v>116.18511191736616</v>
      </c>
    </row>
    <row r="733" spans="1:5" x14ac:dyDescent="0.2">
      <c r="A733">
        <v>56.437932269182056</v>
      </c>
      <c r="B733">
        <v>42.049271339783445</v>
      </c>
      <c r="C733">
        <v>155.27363100554794</v>
      </c>
      <c r="D733">
        <v>102.87212742478005</v>
      </c>
      <c r="E733">
        <f t="shared" si="12"/>
        <v>89.158240509823372</v>
      </c>
    </row>
    <row r="734" spans="1:5" x14ac:dyDescent="0.2">
      <c r="A734">
        <v>98.615635377063882</v>
      </c>
      <c r="B734">
        <v>71.848467339441413</v>
      </c>
      <c r="C734">
        <v>99.432901631735149</v>
      </c>
      <c r="D734">
        <v>145.48508059087908</v>
      </c>
      <c r="E734">
        <f t="shared" si="12"/>
        <v>103.84552123477988</v>
      </c>
    </row>
    <row r="735" spans="1:5" x14ac:dyDescent="0.2">
      <c r="A735">
        <v>125.08738816686673</v>
      </c>
      <c r="B735">
        <v>131.29525794065557</v>
      </c>
      <c r="C735">
        <v>96.203570162833785</v>
      </c>
      <c r="D735">
        <v>140.82357918377966</v>
      </c>
      <c r="E735">
        <f t="shared" si="12"/>
        <v>123.35244886353394</v>
      </c>
    </row>
    <row r="736" spans="1:5" x14ac:dyDescent="0.2">
      <c r="A736">
        <v>115.68676566421345</v>
      </c>
      <c r="B736">
        <v>113.0860939862032</v>
      </c>
      <c r="C736">
        <v>102.91834112431388</v>
      </c>
      <c r="D736">
        <v>74.183708673081128</v>
      </c>
      <c r="E736">
        <f t="shared" si="12"/>
        <v>101.46872736195292</v>
      </c>
    </row>
    <row r="737" spans="1:5" x14ac:dyDescent="0.2">
      <c r="A737">
        <v>86.685253361429204</v>
      </c>
      <c r="B737">
        <v>86.716090916161193</v>
      </c>
      <c r="C737">
        <v>101.56637725012843</v>
      </c>
      <c r="D737">
        <v>47.301148495171219</v>
      </c>
      <c r="E737">
        <f t="shared" si="12"/>
        <v>80.56721750572251</v>
      </c>
    </row>
    <row r="738" spans="1:5" x14ac:dyDescent="0.2">
      <c r="A738">
        <v>137.47686605493072</v>
      </c>
      <c r="B738">
        <v>117.21869580251223</v>
      </c>
      <c r="C738">
        <v>125.22699560358888</v>
      </c>
      <c r="D738">
        <v>109.25396648199239</v>
      </c>
      <c r="E738">
        <f t="shared" si="12"/>
        <v>122.29413098575606</v>
      </c>
    </row>
    <row r="739" spans="1:5" x14ac:dyDescent="0.2">
      <c r="A739">
        <v>90.647665981668979</v>
      </c>
      <c r="B739">
        <v>96.220964249005192</v>
      </c>
      <c r="C739">
        <v>92.390087300009327</v>
      </c>
      <c r="D739">
        <v>138.02097126026638</v>
      </c>
      <c r="E739">
        <f t="shared" si="12"/>
        <v>104.31992219773747</v>
      </c>
    </row>
    <row r="740" spans="1:5" x14ac:dyDescent="0.2">
      <c r="A740">
        <v>115.20072601124411</v>
      </c>
      <c r="B740">
        <v>113.54894152427732</v>
      </c>
      <c r="C740">
        <v>42.834165267413482</v>
      </c>
      <c r="D740">
        <v>146.72051545639988</v>
      </c>
      <c r="E740">
        <f t="shared" si="12"/>
        <v>104.5760870648337</v>
      </c>
    </row>
    <row r="741" spans="1:5" x14ac:dyDescent="0.2">
      <c r="A741">
        <v>80.121287990186829</v>
      </c>
      <c r="B741">
        <v>94.498693922651</v>
      </c>
      <c r="C741">
        <v>110.18838702293579</v>
      </c>
      <c r="D741">
        <v>146.84170562541112</v>
      </c>
      <c r="E741">
        <f t="shared" si="12"/>
        <v>107.91251864029618</v>
      </c>
    </row>
    <row r="742" spans="1:5" x14ac:dyDescent="0.2">
      <c r="A742">
        <v>109.98920768324751</v>
      </c>
      <c r="B742">
        <v>142.42940576659748</v>
      </c>
      <c r="C742">
        <v>124.36991053400561</v>
      </c>
      <c r="D742">
        <v>121.29343101842096</v>
      </c>
      <c r="E742">
        <f t="shared" si="12"/>
        <v>124.52048875056789</v>
      </c>
    </row>
    <row r="743" spans="1:5" x14ac:dyDescent="0.2">
      <c r="A743">
        <v>115.8033799380064</v>
      </c>
      <c r="B743">
        <v>140.51469204569003</v>
      </c>
      <c r="C743">
        <v>80.377339170445339</v>
      </c>
      <c r="D743">
        <v>93.171741152764298</v>
      </c>
      <c r="E743">
        <f t="shared" si="12"/>
        <v>107.46678807672652</v>
      </c>
    </row>
    <row r="744" spans="1:5" x14ac:dyDescent="0.2">
      <c r="A744">
        <v>90.310413977567805</v>
      </c>
      <c r="B744">
        <v>81.024018325115321</v>
      </c>
      <c r="C744">
        <v>84.091402893682243</v>
      </c>
      <c r="D744">
        <v>145.5052031611558</v>
      </c>
      <c r="E744">
        <f t="shared" si="12"/>
        <v>100.23275958938029</v>
      </c>
    </row>
    <row r="745" spans="1:5" x14ac:dyDescent="0.2">
      <c r="A745">
        <v>98.874130824333406</v>
      </c>
      <c r="B745">
        <v>87.515479915600736</v>
      </c>
      <c r="C745">
        <v>95.887890236190287</v>
      </c>
      <c r="D745">
        <v>102.324100023543</v>
      </c>
      <c r="E745">
        <f t="shared" si="12"/>
        <v>96.150400249916856</v>
      </c>
    </row>
    <row r="746" spans="1:5" x14ac:dyDescent="0.2">
      <c r="A746">
        <v>93.314560242652078</v>
      </c>
      <c r="B746">
        <v>44.413502817042172</v>
      </c>
      <c r="C746">
        <v>52.500502331531607</v>
      </c>
      <c r="D746">
        <v>102.12250483855314</v>
      </c>
      <c r="E746">
        <f t="shared" si="12"/>
        <v>73.087767557444749</v>
      </c>
    </row>
    <row r="747" spans="1:5" x14ac:dyDescent="0.2">
      <c r="A747">
        <v>91.44904450076865</v>
      </c>
      <c r="B747">
        <v>88.024228514404967</v>
      </c>
      <c r="C747">
        <v>74.823879256291548</v>
      </c>
      <c r="D747">
        <v>147.18913260148838</v>
      </c>
      <c r="E747">
        <f t="shared" si="12"/>
        <v>100.37157121823839</v>
      </c>
    </row>
    <row r="748" spans="1:5" x14ac:dyDescent="0.2">
      <c r="A748">
        <v>120.80815875160624</v>
      </c>
      <c r="B748">
        <v>77.476761614525458</v>
      </c>
      <c r="C748">
        <v>134.21314431761857</v>
      </c>
      <c r="D748">
        <v>64.52413597580744</v>
      </c>
      <c r="E748">
        <f t="shared" si="12"/>
        <v>99.255550164889428</v>
      </c>
    </row>
    <row r="749" spans="1:5" x14ac:dyDescent="0.2">
      <c r="A749">
        <v>140.34495759697165</v>
      </c>
      <c r="B749">
        <v>99.153573071453138</v>
      </c>
      <c r="C749">
        <v>83.651036927767564</v>
      </c>
      <c r="D749">
        <v>120.59260850728606</v>
      </c>
      <c r="E749">
        <f t="shared" si="12"/>
        <v>110.9355440258696</v>
      </c>
    </row>
    <row r="750" spans="1:5" x14ac:dyDescent="0.2">
      <c r="A750">
        <v>65.317442729428876</v>
      </c>
      <c r="B750">
        <v>110.63057197825401</v>
      </c>
      <c r="C750">
        <v>107.74821273807902</v>
      </c>
      <c r="D750">
        <v>51.422523736255243</v>
      </c>
      <c r="E750">
        <f t="shared" si="12"/>
        <v>83.779687795504287</v>
      </c>
    </row>
    <row r="751" spans="1:5" x14ac:dyDescent="0.2">
      <c r="A751">
        <v>89.277256418063189</v>
      </c>
      <c r="B751">
        <v>87.29839489897131</v>
      </c>
      <c r="C751">
        <v>123.68398099861224</v>
      </c>
      <c r="D751">
        <v>63.819163895095699</v>
      </c>
      <c r="E751">
        <f t="shared" si="12"/>
        <v>91.01969905268561</v>
      </c>
    </row>
    <row r="752" spans="1:5" x14ac:dyDescent="0.2">
      <c r="A752">
        <v>47.230662655783817</v>
      </c>
      <c r="B752">
        <v>85.71414039361116</v>
      </c>
      <c r="C752">
        <v>85.379616873615305</v>
      </c>
      <c r="D752">
        <v>74.297509197640466</v>
      </c>
      <c r="E752">
        <f t="shared" si="12"/>
        <v>73.155482280162687</v>
      </c>
    </row>
    <row r="753" spans="1:5" x14ac:dyDescent="0.2">
      <c r="A753">
        <v>115.01479118815041</v>
      </c>
      <c r="B753">
        <v>107.72615749156103</v>
      </c>
      <c r="C753">
        <v>34.730112727265805</v>
      </c>
      <c r="D753">
        <v>92.534185366821475</v>
      </c>
      <c r="E753">
        <f t="shared" si="12"/>
        <v>87.501311693449679</v>
      </c>
    </row>
    <row r="754" spans="1:5" x14ac:dyDescent="0.2">
      <c r="A754">
        <v>143.17462298786268</v>
      </c>
      <c r="B754">
        <v>115.0285188738053</v>
      </c>
      <c r="C754">
        <v>104.4983607949689</v>
      </c>
      <c r="D754">
        <v>77.935033257381292</v>
      </c>
      <c r="E754">
        <f t="shared" si="12"/>
        <v>110.15913397850454</v>
      </c>
    </row>
    <row r="755" spans="1:5" x14ac:dyDescent="0.2">
      <c r="A755">
        <v>104.28860857937252</v>
      </c>
      <c r="B755">
        <v>75.457285472657531</v>
      </c>
      <c r="C755">
        <v>93.471021753066452</v>
      </c>
      <c r="D755">
        <v>98.983241766836727</v>
      </c>
      <c r="E755">
        <f t="shared" si="12"/>
        <v>93.050039392983308</v>
      </c>
    </row>
    <row r="756" spans="1:5" x14ac:dyDescent="0.2">
      <c r="A756">
        <v>123.14430957994773</v>
      </c>
      <c r="B756">
        <v>107.29599491933186</v>
      </c>
      <c r="C756">
        <v>99.444384002345032</v>
      </c>
      <c r="D756">
        <v>104.20322976424359</v>
      </c>
      <c r="E756">
        <f t="shared" si="12"/>
        <v>108.52197956646705</v>
      </c>
    </row>
    <row r="757" spans="1:5" x14ac:dyDescent="0.2">
      <c r="A757">
        <v>89.609705153270625</v>
      </c>
      <c r="B757">
        <v>77.802019657247001</v>
      </c>
      <c r="C757">
        <v>75.416983488685219</v>
      </c>
      <c r="D757">
        <v>71.68924892321229</v>
      </c>
      <c r="E757">
        <f t="shared" si="12"/>
        <v>78.629489305603784</v>
      </c>
    </row>
    <row r="758" spans="1:5" x14ac:dyDescent="0.2">
      <c r="A758">
        <v>112.40874780705781</v>
      </c>
      <c r="B758">
        <v>114.48671582693351</v>
      </c>
      <c r="C758">
        <v>114.56595555282547</v>
      </c>
      <c r="D758">
        <v>85.206812880278449</v>
      </c>
      <c r="E758">
        <f t="shared" si="12"/>
        <v>106.66705801677381</v>
      </c>
    </row>
    <row r="759" spans="1:5" x14ac:dyDescent="0.2">
      <c r="A759">
        <v>143.65847416920587</v>
      </c>
      <c r="B759">
        <v>82.829763212066609</v>
      </c>
      <c r="C759">
        <v>112.81489403481828</v>
      </c>
      <c r="D759">
        <v>152.93031790642999</v>
      </c>
      <c r="E759">
        <f t="shared" si="12"/>
        <v>123.05836233063019</v>
      </c>
    </row>
    <row r="760" spans="1:5" x14ac:dyDescent="0.2">
      <c r="A760">
        <v>49.145149003015831</v>
      </c>
      <c r="B760">
        <v>85.795113843778381</v>
      </c>
      <c r="C760">
        <v>108.37070501802373</v>
      </c>
      <c r="D760">
        <v>126.96134515645099</v>
      </c>
      <c r="E760">
        <f t="shared" si="12"/>
        <v>92.568078255317232</v>
      </c>
    </row>
    <row r="761" spans="1:5" x14ac:dyDescent="0.2">
      <c r="A761">
        <v>123.84626895945985</v>
      </c>
      <c r="B761">
        <v>65.252186484576669</v>
      </c>
      <c r="C761">
        <v>139.69762474298477</v>
      </c>
      <c r="D761">
        <v>111.45497208199231</v>
      </c>
      <c r="E761">
        <f t="shared" si="12"/>
        <v>110.0627630672534</v>
      </c>
    </row>
    <row r="762" spans="1:5" x14ac:dyDescent="0.2">
      <c r="A762">
        <v>100.37962877286191</v>
      </c>
      <c r="B762">
        <v>99.647144477421534</v>
      </c>
      <c r="C762">
        <v>134.97530087770429</v>
      </c>
      <c r="D762">
        <v>101.03972297438304</v>
      </c>
      <c r="E762">
        <f t="shared" si="12"/>
        <v>109.01044927559269</v>
      </c>
    </row>
    <row r="763" spans="1:5" x14ac:dyDescent="0.2">
      <c r="A763">
        <v>99.222467295112438</v>
      </c>
      <c r="B763">
        <v>109.54747747528017</v>
      </c>
      <c r="C763">
        <v>90.283612305574934</v>
      </c>
      <c r="D763">
        <v>151.88076102058403</v>
      </c>
      <c r="E763">
        <f t="shared" si="12"/>
        <v>112.73357952413789</v>
      </c>
    </row>
    <row r="764" spans="1:5" x14ac:dyDescent="0.2">
      <c r="A764">
        <v>102.44898501478019</v>
      </c>
      <c r="B764">
        <v>57.659156279987656</v>
      </c>
      <c r="C764">
        <v>126.22391548356973</v>
      </c>
      <c r="D764">
        <v>90.425749274436384</v>
      </c>
      <c r="E764">
        <f t="shared" si="12"/>
        <v>94.18945151319349</v>
      </c>
    </row>
    <row r="765" spans="1:5" x14ac:dyDescent="0.2">
      <c r="A765">
        <v>131.19504299320397</v>
      </c>
      <c r="B765">
        <v>83.365739808505168</v>
      </c>
      <c r="C765">
        <v>94.569236605457263</v>
      </c>
      <c r="D765">
        <v>69.176428749051411</v>
      </c>
      <c r="E765">
        <f t="shared" si="12"/>
        <v>94.576612039054453</v>
      </c>
    </row>
    <row r="766" spans="1:5" x14ac:dyDescent="0.2">
      <c r="A766">
        <v>87.87598087801598</v>
      </c>
      <c r="B766">
        <v>126.91689360290184</v>
      </c>
      <c r="C766">
        <v>74.667787228099769</v>
      </c>
      <c r="D766">
        <v>115.23756054666592</v>
      </c>
      <c r="E766">
        <f t="shared" si="12"/>
        <v>101.17455556392088</v>
      </c>
    </row>
    <row r="767" spans="1:5" x14ac:dyDescent="0.2">
      <c r="A767">
        <v>89.95482997088402</v>
      </c>
      <c r="B767">
        <v>123.51083594476222</v>
      </c>
      <c r="C767">
        <v>131.40439730486833</v>
      </c>
      <c r="D767">
        <v>72.987268392898841</v>
      </c>
      <c r="E767">
        <f t="shared" si="12"/>
        <v>104.46433290335335</v>
      </c>
    </row>
    <row r="768" spans="1:5" x14ac:dyDescent="0.2">
      <c r="A768">
        <v>102.99536395687028</v>
      </c>
      <c r="B768">
        <v>134.1449322149856</v>
      </c>
      <c r="C768">
        <v>100.45804426918039</v>
      </c>
      <c r="D768">
        <v>118.41698349380749</v>
      </c>
      <c r="E768">
        <f t="shared" si="12"/>
        <v>114.00383098371094</v>
      </c>
    </row>
    <row r="769" spans="1:5" x14ac:dyDescent="0.2">
      <c r="A769">
        <v>24.046278465539217</v>
      </c>
      <c r="B769">
        <v>88.289516750228358</v>
      </c>
      <c r="C769">
        <v>107.5058039783471</v>
      </c>
      <c r="D769">
        <v>104.57225723948795</v>
      </c>
      <c r="E769">
        <f t="shared" si="12"/>
        <v>81.103464108400658</v>
      </c>
    </row>
    <row r="770" spans="1:5" x14ac:dyDescent="0.2">
      <c r="A770">
        <v>123.69597495999187</v>
      </c>
      <c r="B770">
        <v>78.952928358921781</v>
      </c>
      <c r="C770">
        <v>111.37857452704338</v>
      </c>
      <c r="D770">
        <v>142.68190423317719</v>
      </c>
      <c r="E770">
        <f t="shared" si="12"/>
        <v>114.17734551978356</v>
      </c>
    </row>
    <row r="771" spans="1:5" x14ac:dyDescent="0.2">
      <c r="A771">
        <v>60.80055097991135</v>
      </c>
      <c r="B771">
        <v>80.796189902321203</v>
      </c>
      <c r="C771">
        <v>134.60263542365283</v>
      </c>
      <c r="D771">
        <v>174.21840564347804</v>
      </c>
      <c r="E771">
        <f t="shared" ref="E771:E834" si="13">AVERAGE(A771:D771)</f>
        <v>112.60444548734085</v>
      </c>
    </row>
    <row r="772" spans="1:5" x14ac:dyDescent="0.2">
      <c r="A772">
        <v>105.50323875359027</v>
      </c>
      <c r="B772">
        <v>121.25221953974687</v>
      </c>
      <c r="C772">
        <v>84.489818416477647</v>
      </c>
      <c r="D772">
        <v>128.98178763643955</v>
      </c>
      <c r="E772">
        <f t="shared" si="13"/>
        <v>110.05676608656358</v>
      </c>
    </row>
    <row r="773" spans="1:5" x14ac:dyDescent="0.2">
      <c r="A773">
        <v>101.40161660056037</v>
      </c>
      <c r="B773">
        <v>79.145854922535364</v>
      </c>
      <c r="C773">
        <v>113.39856225968106</v>
      </c>
      <c r="D773">
        <v>132.67382453486789</v>
      </c>
      <c r="E773">
        <f t="shared" si="13"/>
        <v>106.65496457941117</v>
      </c>
    </row>
    <row r="774" spans="1:5" x14ac:dyDescent="0.2">
      <c r="A774">
        <v>112.83672190766083</v>
      </c>
      <c r="B774">
        <v>69.114981013262877</v>
      </c>
      <c r="C774">
        <v>69.371742736257147</v>
      </c>
      <c r="D774">
        <v>65.855067785014398</v>
      </c>
      <c r="E774">
        <f t="shared" si="13"/>
        <v>79.294628360548813</v>
      </c>
    </row>
    <row r="775" spans="1:5" x14ac:dyDescent="0.2">
      <c r="A775">
        <v>107.89083287600079</v>
      </c>
      <c r="B775">
        <v>130.13599325640826</v>
      </c>
      <c r="C775">
        <v>75.108039507176727</v>
      </c>
      <c r="D775">
        <v>106.15571593698405</v>
      </c>
      <c r="E775">
        <f t="shared" si="13"/>
        <v>104.82264539414246</v>
      </c>
    </row>
    <row r="776" spans="1:5" x14ac:dyDescent="0.2">
      <c r="A776">
        <v>112.50185732715181</v>
      </c>
      <c r="B776">
        <v>72.87039832372102</v>
      </c>
      <c r="C776">
        <v>83.439636253024219</v>
      </c>
      <c r="D776">
        <v>66.995346767362207</v>
      </c>
      <c r="E776">
        <f t="shared" si="13"/>
        <v>83.951809667814814</v>
      </c>
    </row>
    <row r="777" spans="1:5" x14ac:dyDescent="0.2">
      <c r="A777">
        <v>126.27700723678572</v>
      </c>
      <c r="B777">
        <v>116.32764679015963</v>
      </c>
      <c r="C777">
        <v>58.577177494589705</v>
      </c>
      <c r="D777">
        <v>83.553806259806152</v>
      </c>
      <c r="E777">
        <f t="shared" si="13"/>
        <v>96.183909445335303</v>
      </c>
    </row>
    <row r="778" spans="1:5" x14ac:dyDescent="0.2">
      <c r="A778">
        <v>107.66399921303673</v>
      </c>
      <c r="B778">
        <v>37.392203719355166</v>
      </c>
      <c r="C778">
        <v>106.3767515712243</v>
      </c>
      <c r="D778">
        <v>98.571581727446755</v>
      </c>
      <c r="E778">
        <f t="shared" si="13"/>
        <v>87.501134057765739</v>
      </c>
    </row>
    <row r="779" spans="1:5" x14ac:dyDescent="0.2">
      <c r="A779">
        <v>107.68807240092428</v>
      </c>
      <c r="B779">
        <v>69.371742736257147</v>
      </c>
      <c r="C779">
        <v>110.44870145960886</v>
      </c>
      <c r="D779">
        <v>68.498514135717414</v>
      </c>
      <c r="E779">
        <f t="shared" si="13"/>
        <v>89.001757683126925</v>
      </c>
    </row>
    <row r="780" spans="1:5" x14ac:dyDescent="0.2">
      <c r="A780">
        <v>100.88851948021329</v>
      </c>
      <c r="B780">
        <v>99.683495843783021</v>
      </c>
      <c r="C780">
        <v>75.038917909841985</v>
      </c>
      <c r="D780">
        <v>70.920612213376444</v>
      </c>
      <c r="E780">
        <f t="shared" si="13"/>
        <v>86.632886361803685</v>
      </c>
    </row>
    <row r="781" spans="1:5" x14ac:dyDescent="0.2">
      <c r="A781">
        <v>102.55471377386129</v>
      </c>
      <c r="B781">
        <v>89.338050454534823</v>
      </c>
      <c r="C781">
        <v>92.532195847161347</v>
      </c>
      <c r="D781">
        <v>114.26559492756496</v>
      </c>
      <c r="E781">
        <f t="shared" si="13"/>
        <v>99.672638750780607</v>
      </c>
    </row>
    <row r="782" spans="1:5" x14ac:dyDescent="0.2">
      <c r="A782">
        <v>99.11148051978671</v>
      </c>
      <c r="B782">
        <v>118.49480213422794</v>
      </c>
      <c r="C782">
        <v>135.53884653229034</v>
      </c>
      <c r="D782">
        <v>105.29965404894028</v>
      </c>
      <c r="E782">
        <f t="shared" si="13"/>
        <v>114.61119580881132</v>
      </c>
    </row>
    <row r="783" spans="1:5" x14ac:dyDescent="0.2">
      <c r="A783">
        <v>89.869763794558821</v>
      </c>
      <c r="B783">
        <v>57.586737764358986</v>
      </c>
      <c r="C783">
        <v>129.07188445533393</v>
      </c>
      <c r="D783">
        <v>96.093265508534387</v>
      </c>
      <c r="E783">
        <f t="shared" si="13"/>
        <v>93.155412880696531</v>
      </c>
    </row>
    <row r="784" spans="1:5" x14ac:dyDescent="0.2">
      <c r="A784">
        <v>97.025810216655373</v>
      </c>
      <c r="B784">
        <v>79.762435486918548</v>
      </c>
      <c r="C784">
        <v>91.899841234044288</v>
      </c>
      <c r="D784">
        <v>104.74349803880614</v>
      </c>
      <c r="E784">
        <f t="shared" si="13"/>
        <v>93.357896244106087</v>
      </c>
    </row>
    <row r="785" spans="1:5" x14ac:dyDescent="0.2">
      <c r="A785">
        <v>94.062875430245185</v>
      </c>
      <c r="B785">
        <v>102.71046474153991</v>
      </c>
      <c r="C785">
        <v>134.17414973228006</v>
      </c>
      <c r="D785">
        <v>139.0692775908974</v>
      </c>
      <c r="E785">
        <f t="shared" si="13"/>
        <v>117.50419187374064</v>
      </c>
    </row>
    <row r="786" spans="1:5" x14ac:dyDescent="0.2">
      <c r="A786">
        <v>98.992819882914773</v>
      </c>
      <c r="B786">
        <v>90.879018696432468</v>
      </c>
      <c r="C786">
        <v>107.03892055753386</v>
      </c>
      <c r="D786">
        <v>105.12375208927551</v>
      </c>
      <c r="E786">
        <f t="shared" si="13"/>
        <v>100.50862780653915</v>
      </c>
    </row>
    <row r="787" spans="1:5" x14ac:dyDescent="0.2">
      <c r="A787">
        <v>135.28327852109214</v>
      </c>
      <c r="B787">
        <v>88.792978911078535</v>
      </c>
      <c r="C787">
        <v>121.15632469212869</v>
      </c>
      <c r="D787">
        <v>131.47192728647497</v>
      </c>
      <c r="E787">
        <f t="shared" si="13"/>
        <v>119.17612735269358</v>
      </c>
    </row>
    <row r="788" spans="1:5" x14ac:dyDescent="0.2">
      <c r="A788">
        <v>118.7649220606545</v>
      </c>
      <c r="B788">
        <v>44.230694381985813</v>
      </c>
      <c r="C788">
        <v>69.045120451482944</v>
      </c>
      <c r="D788">
        <v>106.11629502600408</v>
      </c>
      <c r="E788">
        <f t="shared" si="13"/>
        <v>84.539257980031834</v>
      </c>
    </row>
    <row r="789" spans="1:5" x14ac:dyDescent="0.2">
      <c r="A789">
        <v>111.1309645944857</v>
      </c>
      <c r="B789">
        <v>115.51944706079667</v>
      </c>
      <c r="C789">
        <v>97.226041159592569</v>
      </c>
      <c r="D789">
        <v>118.87917733256472</v>
      </c>
      <c r="E789">
        <f t="shared" si="13"/>
        <v>110.68890753685992</v>
      </c>
    </row>
    <row r="790" spans="1:5" x14ac:dyDescent="0.2">
      <c r="A790">
        <v>82.160147737886291</v>
      </c>
      <c r="B790">
        <v>95.602649960346753</v>
      </c>
      <c r="C790">
        <v>65.893834996677469</v>
      </c>
      <c r="D790">
        <v>157.75609679403715</v>
      </c>
      <c r="E790">
        <f t="shared" si="13"/>
        <v>100.35318237223692</v>
      </c>
    </row>
    <row r="791" spans="1:5" x14ac:dyDescent="0.2">
      <c r="A791">
        <v>96.84274598621414</v>
      </c>
      <c r="B791">
        <v>113.46484168607276</v>
      </c>
      <c r="C791">
        <v>67.104770348669263</v>
      </c>
      <c r="D791">
        <v>119.00917823149939</v>
      </c>
      <c r="E791">
        <f t="shared" si="13"/>
        <v>99.105384063113888</v>
      </c>
    </row>
    <row r="792" spans="1:5" x14ac:dyDescent="0.2">
      <c r="A792">
        <v>115.90393594597117</v>
      </c>
      <c r="B792">
        <v>109.97471261143801</v>
      </c>
      <c r="C792">
        <v>101.44757450470934</v>
      </c>
      <c r="D792">
        <v>99.339166834033676</v>
      </c>
      <c r="E792">
        <f t="shared" si="13"/>
        <v>106.66634747403805</v>
      </c>
    </row>
    <row r="793" spans="1:5" x14ac:dyDescent="0.2">
      <c r="A793">
        <v>65.786855682381429</v>
      </c>
      <c r="B793">
        <v>112.51919456990436</v>
      </c>
      <c r="C793">
        <v>103.03776914734044</v>
      </c>
      <c r="D793">
        <v>128.96683781727916</v>
      </c>
      <c r="E793">
        <f t="shared" si="13"/>
        <v>102.57766430422635</v>
      </c>
    </row>
    <row r="794" spans="1:5" x14ac:dyDescent="0.2">
      <c r="A794">
        <v>136.35057055362267</v>
      </c>
      <c r="B794">
        <v>151.41237124917097</v>
      </c>
      <c r="C794">
        <v>119.18584757731878</v>
      </c>
      <c r="D794">
        <v>86.922659900301369</v>
      </c>
      <c r="E794">
        <f t="shared" si="13"/>
        <v>123.46786232010345</v>
      </c>
    </row>
    <row r="795" spans="1:5" x14ac:dyDescent="0.2">
      <c r="A795">
        <v>69.521127241023351</v>
      </c>
      <c r="B795">
        <v>110.55315124176559</v>
      </c>
      <c r="C795">
        <v>79.66406795057992</v>
      </c>
      <c r="D795">
        <v>35.453161015175283</v>
      </c>
      <c r="E795">
        <f t="shared" si="13"/>
        <v>73.797876862136036</v>
      </c>
    </row>
    <row r="796" spans="1:5" x14ac:dyDescent="0.2">
      <c r="A796">
        <v>114.93469881097553</v>
      </c>
      <c r="B796">
        <v>101.70820158018614</v>
      </c>
      <c r="C796">
        <v>125.95686510176165</v>
      </c>
      <c r="D796">
        <v>89.674279277096502</v>
      </c>
      <c r="E796">
        <f t="shared" si="13"/>
        <v>108.06851119250496</v>
      </c>
    </row>
    <row r="797" spans="1:5" x14ac:dyDescent="0.2">
      <c r="A797">
        <v>57.651198201347142</v>
      </c>
      <c r="B797">
        <v>83.748011800344102</v>
      </c>
      <c r="C797">
        <v>105.43860778634553</v>
      </c>
      <c r="D797">
        <v>89.998343608021969</v>
      </c>
      <c r="E797">
        <f t="shared" si="13"/>
        <v>84.209040349014685</v>
      </c>
    </row>
    <row r="798" spans="1:5" x14ac:dyDescent="0.2">
      <c r="A798">
        <v>94.510460510355188</v>
      </c>
      <c r="B798">
        <v>142.26876626489684</v>
      </c>
      <c r="C798">
        <v>83.334703301807167</v>
      </c>
      <c r="D798">
        <v>106.39454356132774</v>
      </c>
      <c r="E798">
        <f t="shared" si="13"/>
        <v>106.62711840959673</v>
      </c>
    </row>
    <row r="799" spans="1:5" x14ac:dyDescent="0.2">
      <c r="A799">
        <v>86.953355346486205</v>
      </c>
      <c r="B799">
        <v>58.599801175296307</v>
      </c>
      <c r="C799">
        <v>100.67996097641299</v>
      </c>
      <c r="D799">
        <v>117.55483935994562</v>
      </c>
      <c r="E799">
        <f t="shared" si="13"/>
        <v>90.946989214535279</v>
      </c>
    </row>
    <row r="800" spans="1:5" x14ac:dyDescent="0.2">
      <c r="A800">
        <v>90.987276987652876</v>
      </c>
      <c r="B800">
        <v>86.052841904893285</v>
      </c>
      <c r="C800">
        <v>101.18330945042544</v>
      </c>
      <c r="D800">
        <v>109.09236064217112</v>
      </c>
      <c r="E800">
        <f t="shared" si="13"/>
        <v>96.828947246285679</v>
      </c>
    </row>
    <row r="801" spans="1:5" x14ac:dyDescent="0.2">
      <c r="A801">
        <v>114.86841938458383</v>
      </c>
      <c r="B801">
        <v>139.30449565814342</v>
      </c>
      <c r="C801">
        <v>139.27152647520415</v>
      </c>
      <c r="D801">
        <v>89.772106800955953</v>
      </c>
      <c r="E801">
        <f t="shared" si="13"/>
        <v>120.80413707972184</v>
      </c>
    </row>
    <row r="802" spans="1:5" x14ac:dyDescent="0.2">
      <c r="A802">
        <v>91.304946433956502</v>
      </c>
      <c r="B802">
        <v>129.47041366496705</v>
      </c>
      <c r="C802">
        <v>89.180736292837537</v>
      </c>
      <c r="D802">
        <v>78.849189119500807</v>
      </c>
      <c r="E802">
        <f t="shared" si="13"/>
        <v>97.201321377815475</v>
      </c>
    </row>
    <row r="803" spans="1:5" x14ac:dyDescent="0.2">
      <c r="A803">
        <v>116.95536866463954</v>
      </c>
      <c r="B803">
        <v>112.63856574951205</v>
      </c>
      <c r="C803">
        <v>94.418345750091248</v>
      </c>
      <c r="D803">
        <v>66.811628837604076</v>
      </c>
      <c r="E803">
        <f t="shared" si="13"/>
        <v>97.705977250461729</v>
      </c>
    </row>
    <row r="804" spans="1:5" x14ac:dyDescent="0.2">
      <c r="A804">
        <v>108.561102049498</v>
      </c>
      <c r="B804">
        <v>99.402291450678604</v>
      </c>
      <c r="C804">
        <v>85.4045711344952</v>
      </c>
      <c r="D804">
        <v>135.71301476767985</v>
      </c>
      <c r="E804">
        <f t="shared" si="13"/>
        <v>107.27024485058791</v>
      </c>
    </row>
    <row r="805" spans="1:5" x14ac:dyDescent="0.2">
      <c r="A805">
        <v>78.582650328462478</v>
      </c>
      <c r="B805">
        <v>103.41378836310469</v>
      </c>
      <c r="C805">
        <v>66.788550409546588</v>
      </c>
      <c r="D805">
        <v>114.49123487873294</v>
      </c>
      <c r="E805">
        <f t="shared" si="13"/>
        <v>90.819055994961673</v>
      </c>
    </row>
    <row r="806" spans="1:5" x14ac:dyDescent="0.2">
      <c r="A806">
        <v>92.317953001474962</v>
      </c>
      <c r="B806">
        <v>99.440547071571928</v>
      </c>
      <c r="C806">
        <v>81.366613610589411</v>
      </c>
      <c r="D806">
        <v>82.933729825163027</v>
      </c>
      <c r="E806">
        <f t="shared" si="13"/>
        <v>89.014710877199832</v>
      </c>
    </row>
    <row r="807" spans="1:5" x14ac:dyDescent="0.2">
      <c r="A807">
        <v>110.17798467728426</v>
      </c>
      <c r="B807">
        <v>56.472720441524871</v>
      </c>
      <c r="C807">
        <v>99.084678847793839</v>
      </c>
      <c r="D807">
        <v>103.87771592613717</v>
      </c>
      <c r="E807">
        <f t="shared" si="13"/>
        <v>92.403274973185034</v>
      </c>
    </row>
    <row r="808" spans="1:5" x14ac:dyDescent="0.2">
      <c r="A808">
        <v>55.140992824453861</v>
      </c>
      <c r="B808">
        <v>79.175640874018427</v>
      </c>
      <c r="C808">
        <v>89.092458463346702</v>
      </c>
      <c r="D808">
        <v>91.698018675378989</v>
      </c>
      <c r="E808">
        <f t="shared" si="13"/>
        <v>78.776777709299495</v>
      </c>
    </row>
    <row r="809" spans="1:5" x14ac:dyDescent="0.2">
      <c r="A809">
        <v>103.76354591935524</v>
      </c>
      <c r="B809">
        <v>123.70200036239112</v>
      </c>
      <c r="C809">
        <v>116.19298473087838</v>
      </c>
      <c r="D809">
        <v>109.24987375583441</v>
      </c>
      <c r="E809">
        <f t="shared" si="13"/>
        <v>113.22710119211479</v>
      </c>
    </row>
    <row r="810" spans="1:5" x14ac:dyDescent="0.2">
      <c r="A810">
        <v>70.041244523599744</v>
      </c>
      <c r="B810">
        <v>90.221709822435514</v>
      </c>
      <c r="C810">
        <v>110.16761075334216</v>
      </c>
      <c r="D810">
        <v>91.774785712550511</v>
      </c>
      <c r="E810">
        <f t="shared" si="13"/>
        <v>90.551337702981982</v>
      </c>
    </row>
    <row r="811" spans="1:5" x14ac:dyDescent="0.2">
      <c r="A811">
        <v>121.5113686863333</v>
      </c>
      <c r="B811">
        <v>118.58293785517162</v>
      </c>
      <c r="C811">
        <v>106.21093931840733</v>
      </c>
      <c r="D811">
        <v>125.94703119029873</v>
      </c>
      <c r="E811">
        <f t="shared" si="13"/>
        <v>118.06306926255274</v>
      </c>
    </row>
    <row r="812" spans="1:5" x14ac:dyDescent="0.2">
      <c r="A812">
        <v>111.20702108892146</v>
      </c>
      <c r="B812">
        <v>108.70727490109857</v>
      </c>
      <c r="C812">
        <v>96.518624811869813</v>
      </c>
      <c r="D812">
        <v>96.879381569669931</v>
      </c>
      <c r="E812">
        <f t="shared" si="13"/>
        <v>103.32807559288995</v>
      </c>
    </row>
    <row r="813" spans="1:5" x14ac:dyDescent="0.2">
      <c r="A813">
        <v>62.250285534537397</v>
      </c>
      <c r="B813">
        <v>58.156308821344282</v>
      </c>
      <c r="C813">
        <v>140.74399839737453</v>
      </c>
      <c r="D813">
        <v>80.985705860803137</v>
      </c>
      <c r="E813">
        <f t="shared" si="13"/>
        <v>85.534074653514836</v>
      </c>
    </row>
    <row r="814" spans="1:5" x14ac:dyDescent="0.2">
      <c r="A814">
        <v>94.318301332896226</v>
      </c>
      <c r="B814">
        <v>98.034837744853576</v>
      </c>
      <c r="C814">
        <v>149.41261977364775</v>
      </c>
      <c r="D814">
        <v>86.135435392498039</v>
      </c>
      <c r="E814">
        <f t="shared" si="13"/>
        <v>106.9752985609739</v>
      </c>
    </row>
    <row r="815" spans="1:5" x14ac:dyDescent="0.2">
      <c r="A815">
        <v>112.35252966580447</v>
      </c>
      <c r="B815">
        <v>95.351885218042298</v>
      </c>
      <c r="C815">
        <v>53.583028400316834</v>
      </c>
      <c r="D815">
        <v>93.241203810612205</v>
      </c>
      <c r="E815">
        <f t="shared" si="13"/>
        <v>88.632161773693952</v>
      </c>
    </row>
    <row r="816" spans="1:5" x14ac:dyDescent="0.2">
      <c r="A816">
        <v>93.302651546400739</v>
      </c>
      <c r="B816">
        <v>118.56781750575465</v>
      </c>
      <c r="C816">
        <v>66.106088322703727</v>
      </c>
      <c r="D816">
        <v>102.62008370555122</v>
      </c>
      <c r="E816">
        <f t="shared" si="13"/>
        <v>95.149160270102584</v>
      </c>
    </row>
    <row r="817" spans="1:5" x14ac:dyDescent="0.2">
      <c r="A817">
        <v>82.172482759779086</v>
      </c>
      <c r="B817">
        <v>110.77097522284021</v>
      </c>
      <c r="C817">
        <v>83.133562864168198</v>
      </c>
      <c r="D817">
        <v>71.477620874793502</v>
      </c>
      <c r="E817">
        <f t="shared" si="13"/>
        <v>86.888660430395248</v>
      </c>
    </row>
    <row r="818" spans="1:5" x14ac:dyDescent="0.2">
      <c r="A818">
        <v>94.184776141992188</v>
      </c>
      <c r="B818">
        <v>141.37757514399709</v>
      </c>
      <c r="C818">
        <v>86.58154254371766</v>
      </c>
      <c r="D818">
        <v>96.454874917617417</v>
      </c>
      <c r="E818">
        <f t="shared" si="13"/>
        <v>104.64969218683109</v>
      </c>
    </row>
    <row r="819" spans="1:5" x14ac:dyDescent="0.2">
      <c r="A819">
        <v>109.29287580220262</v>
      </c>
      <c r="B819">
        <v>54.14975728635909</v>
      </c>
      <c r="C819">
        <v>106.93751189828617</v>
      </c>
      <c r="D819">
        <v>31.847924017347395</v>
      </c>
      <c r="E819">
        <f t="shared" si="13"/>
        <v>75.557017251048819</v>
      </c>
    </row>
    <row r="820" spans="1:5" x14ac:dyDescent="0.2">
      <c r="A820">
        <v>135.18516678013839</v>
      </c>
      <c r="B820">
        <v>150.99172994960099</v>
      </c>
      <c r="C820">
        <v>103.18038928526221</v>
      </c>
      <c r="D820">
        <v>103.42538442055229</v>
      </c>
      <c r="E820">
        <f t="shared" si="13"/>
        <v>123.19566760888847</v>
      </c>
    </row>
    <row r="821" spans="1:5" x14ac:dyDescent="0.2">
      <c r="A821">
        <v>28.790202829986811</v>
      </c>
      <c r="B821">
        <v>139.4101107303868</v>
      </c>
      <c r="C821">
        <v>119.85250719371834</v>
      </c>
      <c r="D821">
        <v>80.257427978358464</v>
      </c>
      <c r="E821">
        <f t="shared" si="13"/>
        <v>92.077562183112605</v>
      </c>
    </row>
    <row r="822" spans="1:5" x14ac:dyDescent="0.2">
      <c r="A822">
        <v>112.0702452477417</v>
      </c>
      <c r="B822">
        <v>106.17740170127945</v>
      </c>
      <c r="C822">
        <v>107.34991090212134</v>
      </c>
      <c r="D822">
        <v>107.59587237553205</v>
      </c>
      <c r="E822">
        <f t="shared" si="13"/>
        <v>108.29835755666863</v>
      </c>
    </row>
    <row r="823" spans="1:5" x14ac:dyDescent="0.2">
      <c r="A823">
        <v>146.79759513237514</v>
      </c>
      <c r="B823">
        <v>115.44532324260217</v>
      </c>
      <c r="C823">
        <v>122.87555389557383</v>
      </c>
      <c r="D823">
        <v>99.605051925755106</v>
      </c>
      <c r="E823">
        <f t="shared" si="13"/>
        <v>121.18088104907656</v>
      </c>
    </row>
    <row r="824" spans="1:5" x14ac:dyDescent="0.2">
      <c r="A824">
        <v>145.20757102000061</v>
      </c>
      <c r="B824">
        <v>109.64629975896969</v>
      </c>
      <c r="C824">
        <v>63.321556606388185</v>
      </c>
      <c r="D824">
        <v>103.5895482142223</v>
      </c>
      <c r="E824">
        <f t="shared" si="13"/>
        <v>105.4412438998952</v>
      </c>
    </row>
    <row r="825" spans="1:5" x14ac:dyDescent="0.2">
      <c r="A825">
        <v>121.87641712225741</v>
      </c>
      <c r="B825">
        <v>103.37325900545693</v>
      </c>
      <c r="C825">
        <v>95.383006989868591</v>
      </c>
      <c r="D825">
        <v>75.29886286429246</v>
      </c>
      <c r="E825">
        <f t="shared" si="13"/>
        <v>98.982886495468847</v>
      </c>
    </row>
    <row r="826" spans="1:5" x14ac:dyDescent="0.2">
      <c r="A826">
        <v>92.032769569050288</v>
      </c>
      <c r="B826">
        <v>102.57779220191878</v>
      </c>
      <c r="C826">
        <v>139.65715222875588</v>
      </c>
      <c r="D826">
        <v>104.65394123239093</v>
      </c>
      <c r="E826">
        <f t="shared" si="13"/>
        <v>109.73041380802897</v>
      </c>
    </row>
    <row r="827" spans="1:5" x14ac:dyDescent="0.2">
      <c r="A827">
        <v>58.356738716247492</v>
      </c>
      <c r="B827">
        <v>93.447261203982634</v>
      </c>
      <c r="C827">
        <v>139.64373718190473</v>
      </c>
      <c r="D827">
        <v>87.317949035059428</v>
      </c>
      <c r="E827">
        <f t="shared" si="13"/>
        <v>94.69142153429857</v>
      </c>
    </row>
    <row r="828" spans="1:5" x14ac:dyDescent="0.2">
      <c r="A828">
        <v>91.077004324324662</v>
      </c>
      <c r="B828">
        <v>122.50317265861668</v>
      </c>
      <c r="C828">
        <v>143.53591975814197</v>
      </c>
      <c r="D828">
        <v>93.747650250952574</v>
      </c>
      <c r="E828">
        <f t="shared" si="13"/>
        <v>112.71593674800897</v>
      </c>
    </row>
    <row r="829" spans="1:5" x14ac:dyDescent="0.2">
      <c r="A829">
        <v>117.65775436979311</v>
      </c>
      <c r="B829">
        <v>81.371672674868023</v>
      </c>
      <c r="C829">
        <v>131.11608748440631</v>
      </c>
      <c r="D829">
        <v>65.045049066247884</v>
      </c>
      <c r="E829">
        <f t="shared" si="13"/>
        <v>98.797640898828831</v>
      </c>
    </row>
    <row r="830" spans="1:5" x14ac:dyDescent="0.2">
      <c r="A830">
        <v>86.260149853478651</v>
      </c>
      <c r="B830">
        <v>128.07593091347371</v>
      </c>
      <c r="C830">
        <v>95.125989471489447</v>
      </c>
      <c r="D830">
        <v>110.29445684253005</v>
      </c>
      <c r="E830">
        <f t="shared" si="13"/>
        <v>104.93913177024297</v>
      </c>
    </row>
    <row r="831" spans="1:5" x14ac:dyDescent="0.2">
      <c r="A831">
        <v>98.667334466517786</v>
      </c>
      <c r="B831">
        <v>84.294618116109632</v>
      </c>
      <c r="C831">
        <v>76.773381149541819</v>
      </c>
      <c r="D831">
        <v>72.206126130913617</v>
      </c>
      <c r="E831">
        <f t="shared" si="13"/>
        <v>82.985364965770714</v>
      </c>
    </row>
    <row r="832" spans="1:5" x14ac:dyDescent="0.2">
      <c r="A832">
        <v>77.597042288834928</v>
      </c>
      <c r="B832">
        <v>118.9938589301164</v>
      </c>
      <c r="C832">
        <v>114.70215238441597</v>
      </c>
      <c r="D832">
        <v>90.155600926300394</v>
      </c>
      <c r="E832">
        <f t="shared" si="13"/>
        <v>100.36216363241692</v>
      </c>
    </row>
    <row r="833" spans="1:5" x14ac:dyDescent="0.2">
      <c r="A833">
        <v>115.40138327982277</v>
      </c>
      <c r="B833">
        <v>91.542267707700375</v>
      </c>
      <c r="C833">
        <v>130.29873596460675</v>
      </c>
      <c r="D833">
        <v>74.265051605470944</v>
      </c>
      <c r="E833">
        <f t="shared" si="13"/>
        <v>102.87685963940021</v>
      </c>
    </row>
    <row r="834" spans="1:5" x14ac:dyDescent="0.2">
      <c r="A834">
        <v>60.160039336187765</v>
      </c>
      <c r="B834">
        <v>83.143140980246244</v>
      </c>
      <c r="C834">
        <v>97.199097379052546</v>
      </c>
      <c r="D834">
        <v>96.889016529166838</v>
      </c>
      <c r="E834">
        <f t="shared" si="13"/>
        <v>84.347823556163348</v>
      </c>
    </row>
    <row r="835" spans="1:5" x14ac:dyDescent="0.2">
      <c r="A835">
        <v>78.775235831562895</v>
      </c>
      <c r="B835">
        <v>103.7538825381489</v>
      </c>
      <c r="C835">
        <v>117.29878817968711</v>
      </c>
      <c r="D835">
        <v>102.82977907772874</v>
      </c>
      <c r="E835">
        <f t="shared" ref="E835:E898" si="14">AVERAGE(A835:D835)</f>
        <v>100.66442140678191</v>
      </c>
    </row>
    <row r="836" spans="1:5" x14ac:dyDescent="0.2">
      <c r="A836">
        <v>129.95875547640026</v>
      </c>
      <c r="B836">
        <v>114.83419964642962</v>
      </c>
      <c r="C836">
        <v>77.887000568443909</v>
      </c>
      <c r="D836">
        <v>112.19288492393389</v>
      </c>
      <c r="E836">
        <f t="shared" si="14"/>
        <v>108.71821015380192</v>
      </c>
    </row>
    <row r="837" spans="1:5" x14ac:dyDescent="0.2">
      <c r="A837">
        <v>99.956969531922368</v>
      </c>
      <c r="B837">
        <v>111.18166892410954</v>
      </c>
      <c r="C837">
        <v>80.084510298183886</v>
      </c>
      <c r="D837">
        <v>82.442716373043368</v>
      </c>
      <c r="E837">
        <f t="shared" si="14"/>
        <v>93.416466281814792</v>
      </c>
    </row>
    <row r="838" spans="1:5" x14ac:dyDescent="0.2">
      <c r="A838">
        <v>80.724169290624559</v>
      </c>
      <c r="B838">
        <v>103.54899043486512</v>
      </c>
      <c r="C838">
        <v>123.76799557168852</v>
      </c>
      <c r="D838">
        <v>91.382082953350618</v>
      </c>
      <c r="E838">
        <f t="shared" si="14"/>
        <v>99.855809562632203</v>
      </c>
    </row>
    <row r="839" spans="1:5" x14ac:dyDescent="0.2">
      <c r="A839">
        <v>106.62203092360869</v>
      </c>
      <c r="B839">
        <v>70.013789152289974</v>
      </c>
      <c r="C839">
        <v>65.526455980580067</v>
      </c>
      <c r="D839">
        <v>107.22417325960123</v>
      </c>
      <c r="E839">
        <f t="shared" si="14"/>
        <v>87.34661232901999</v>
      </c>
    </row>
    <row r="840" spans="1:5" x14ac:dyDescent="0.2">
      <c r="A840">
        <v>93.635128703317605</v>
      </c>
      <c r="B840">
        <v>91.538203403251828</v>
      </c>
      <c r="C840">
        <v>108.6442923930008</v>
      </c>
      <c r="D840">
        <v>91.917974284660886</v>
      </c>
      <c r="E840">
        <f t="shared" si="14"/>
        <v>96.433899696057779</v>
      </c>
    </row>
    <row r="841" spans="1:5" x14ac:dyDescent="0.2">
      <c r="A841">
        <v>127.80808472380158</v>
      </c>
      <c r="B841">
        <v>118.29175744205713</v>
      </c>
      <c r="C841">
        <v>132.49942892580293</v>
      </c>
      <c r="D841">
        <v>102.01120542442368</v>
      </c>
      <c r="E841">
        <f t="shared" si="14"/>
        <v>120.15261912902133</v>
      </c>
    </row>
    <row r="842" spans="1:5" x14ac:dyDescent="0.2">
      <c r="A842">
        <v>93.35616962525819</v>
      </c>
      <c r="B842">
        <v>99.45970330372802</v>
      </c>
      <c r="C842">
        <v>124.96426532161422</v>
      </c>
      <c r="D842">
        <v>86.422267284069676</v>
      </c>
      <c r="E842">
        <f t="shared" si="14"/>
        <v>101.05060138366753</v>
      </c>
    </row>
    <row r="843" spans="1:5" x14ac:dyDescent="0.2">
      <c r="A843">
        <v>112.05307853524573</v>
      </c>
      <c r="B843">
        <v>28.901161183603108</v>
      </c>
      <c r="C843">
        <v>126.54769559740089</v>
      </c>
      <c r="D843">
        <v>102.38367192650912</v>
      </c>
      <c r="E843">
        <f t="shared" si="14"/>
        <v>92.471401810689713</v>
      </c>
    </row>
    <row r="844" spans="1:5" x14ac:dyDescent="0.2">
      <c r="A844">
        <v>86.128727869072463</v>
      </c>
      <c r="B844">
        <v>103.81578502128832</v>
      </c>
      <c r="C844">
        <v>133.78875135240378</v>
      </c>
      <c r="D844">
        <v>108.95153107194346</v>
      </c>
      <c r="E844">
        <f t="shared" si="14"/>
        <v>108.17119882867701</v>
      </c>
    </row>
    <row r="845" spans="1:5" x14ac:dyDescent="0.2">
      <c r="A845">
        <v>119.88399844776723</v>
      </c>
      <c r="B845">
        <v>123.48406269447878</v>
      </c>
      <c r="C845">
        <v>90.010792316752486</v>
      </c>
      <c r="D845">
        <v>73.643127759714844</v>
      </c>
      <c r="E845">
        <f t="shared" si="14"/>
        <v>101.75549530467833</v>
      </c>
    </row>
    <row r="846" spans="1:5" x14ac:dyDescent="0.2">
      <c r="A846">
        <v>91.780839536659187</v>
      </c>
      <c r="B846">
        <v>80.097641127940733</v>
      </c>
      <c r="C846">
        <v>95.139631892016041</v>
      </c>
      <c r="D846">
        <v>80.7910455729143</v>
      </c>
      <c r="E846">
        <f t="shared" si="14"/>
        <v>86.952289532382565</v>
      </c>
    </row>
    <row r="847" spans="1:5" x14ac:dyDescent="0.2">
      <c r="A847">
        <v>72.959813021589071</v>
      </c>
      <c r="B847">
        <v>74.388174450723454</v>
      </c>
      <c r="C847">
        <v>77.246261551044881</v>
      </c>
      <c r="D847">
        <v>84.582444767511333</v>
      </c>
      <c r="E847">
        <f t="shared" si="14"/>
        <v>77.294173447717185</v>
      </c>
    </row>
    <row r="848" spans="1:5" x14ac:dyDescent="0.2">
      <c r="A848">
        <v>126.8146891357901</v>
      </c>
      <c r="B848">
        <v>135.64946382539347</v>
      </c>
      <c r="C848">
        <v>104.01905708713457</v>
      </c>
      <c r="D848">
        <v>108.2716837823682</v>
      </c>
      <c r="E848">
        <f t="shared" si="14"/>
        <v>118.68872345767159</v>
      </c>
    </row>
    <row r="849" spans="1:5" x14ac:dyDescent="0.2">
      <c r="A849">
        <v>99.170796627367963</v>
      </c>
      <c r="B849">
        <v>78.510800247022416</v>
      </c>
      <c r="C849">
        <v>93.830499533942202</v>
      </c>
      <c r="D849">
        <v>118.37685204009176</v>
      </c>
      <c r="E849">
        <f t="shared" si="14"/>
        <v>97.472237112106086</v>
      </c>
    </row>
    <row r="850" spans="1:5" x14ac:dyDescent="0.2">
      <c r="A850">
        <v>82.812823873246089</v>
      </c>
      <c r="B850">
        <v>143.63209882285446</v>
      </c>
      <c r="C850">
        <v>84.424846388719743</v>
      </c>
      <c r="D850">
        <v>126.36352292029187</v>
      </c>
      <c r="E850">
        <f t="shared" si="14"/>
        <v>109.30832300127804</v>
      </c>
    </row>
    <row r="851" spans="1:5" x14ac:dyDescent="0.2">
      <c r="A851">
        <v>100.36624214772019</v>
      </c>
      <c r="B851">
        <v>154.46599971037358</v>
      </c>
      <c r="C851">
        <v>113.95608251186786</v>
      </c>
      <c r="D851">
        <v>72.273428738844814</v>
      </c>
      <c r="E851">
        <f t="shared" si="14"/>
        <v>110.26543827720161</v>
      </c>
    </row>
    <row r="852" spans="1:5" x14ac:dyDescent="0.2">
      <c r="A852">
        <v>85.331953666900517</v>
      </c>
      <c r="B852">
        <v>97.946588337072171</v>
      </c>
      <c r="C852">
        <v>143.79080564831384</v>
      </c>
      <c r="D852">
        <v>47.8527570317965</v>
      </c>
      <c r="E852">
        <f t="shared" si="14"/>
        <v>93.730526171020756</v>
      </c>
    </row>
    <row r="853" spans="1:5" x14ac:dyDescent="0.2">
      <c r="A853">
        <v>106.03355942985218</v>
      </c>
      <c r="B853">
        <v>48.71382114070002</v>
      </c>
      <c r="C853">
        <v>102.83554868474312</v>
      </c>
      <c r="D853">
        <v>85.177169037342537</v>
      </c>
      <c r="E853">
        <f t="shared" si="14"/>
        <v>85.690024573159462</v>
      </c>
    </row>
    <row r="854" spans="1:5" x14ac:dyDescent="0.2">
      <c r="A854">
        <v>103.05894332086609</v>
      </c>
      <c r="B854">
        <v>111.28955773310736</v>
      </c>
      <c r="C854">
        <v>140.78731308254646</v>
      </c>
      <c r="D854">
        <v>82.706071932625491</v>
      </c>
      <c r="E854">
        <f t="shared" si="14"/>
        <v>109.46047151728635</v>
      </c>
    </row>
    <row r="855" spans="1:5" x14ac:dyDescent="0.2">
      <c r="A855">
        <v>85.727640705590602</v>
      </c>
      <c r="B855">
        <v>52.753796605975367</v>
      </c>
      <c r="C855">
        <v>117.97081949916901</v>
      </c>
      <c r="D855">
        <v>97.65668690088205</v>
      </c>
      <c r="E855">
        <f t="shared" si="14"/>
        <v>88.527235927904258</v>
      </c>
    </row>
    <row r="856" spans="1:5" x14ac:dyDescent="0.2">
      <c r="A856">
        <v>114.40986352463369</v>
      </c>
      <c r="B856">
        <v>80.985705860803137</v>
      </c>
      <c r="C856">
        <v>94.700345951059717</v>
      </c>
      <c r="D856">
        <v>109.0045659817406</v>
      </c>
      <c r="E856">
        <f t="shared" si="14"/>
        <v>99.775120329559286</v>
      </c>
    </row>
    <row r="857" spans="1:5" x14ac:dyDescent="0.2">
      <c r="A857">
        <v>84.403928010578966</v>
      </c>
      <c r="B857">
        <v>128.30347511917353</v>
      </c>
      <c r="C857">
        <v>146.86376087192912</v>
      </c>
      <c r="D857">
        <v>90.991341292101424</v>
      </c>
      <c r="E857">
        <f t="shared" si="14"/>
        <v>112.64062632344576</v>
      </c>
    </row>
    <row r="858" spans="1:5" x14ac:dyDescent="0.2">
      <c r="A858">
        <v>91.410504662781022</v>
      </c>
      <c r="B858">
        <v>108.32218916002603</v>
      </c>
      <c r="C858">
        <v>60.023274070408661</v>
      </c>
      <c r="D858">
        <v>94.62599475918978</v>
      </c>
      <c r="E858">
        <f t="shared" si="14"/>
        <v>88.595490663101373</v>
      </c>
    </row>
    <row r="859" spans="1:5" x14ac:dyDescent="0.2">
      <c r="A859">
        <v>61.678327053959947</v>
      </c>
      <c r="B859">
        <v>103.21315951623546</v>
      </c>
      <c r="C859">
        <v>96.619010289578</v>
      </c>
      <c r="D859">
        <v>80.037216573691694</v>
      </c>
      <c r="E859">
        <f t="shared" si="14"/>
        <v>85.386928358366276</v>
      </c>
    </row>
    <row r="860" spans="1:5" x14ac:dyDescent="0.2">
      <c r="A860">
        <v>97.600980350398459</v>
      </c>
      <c r="B860">
        <v>127.51528427324956</v>
      </c>
      <c r="C860">
        <v>88.293780006642919</v>
      </c>
      <c r="D860">
        <v>69.780787978379522</v>
      </c>
      <c r="E860">
        <f t="shared" si="14"/>
        <v>95.797708152167615</v>
      </c>
    </row>
    <row r="861" spans="1:5" x14ac:dyDescent="0.2">
      <c r="A861">
        <v>87.182917493555578</v>
      </c>
      <c r="B861">
        <v>91.495656104234513</v>
      </c>
      <c r="C861">
        <v>115.04912461314234</v>
      </c>
      <c r="D861">
        <v>73.703040723194135</v>
      </c>
      <c r="E861">
        <f t="shared" si="14"/>
        <v>91.857684733531642</v>
      </c>
    </row>
    <row r="862" spans="1:5" x14ac:dyDescent="0.2">
      <c r="A862">
        <v>97.748858504564851</v>
      </c>
      <c r="B862">
        <v>60.376499075209722</v>
      </c>
      <c r="C862">
        <v>87.367971243656939</v>
      </c>
      <c r="D862">
        <v>153.31412467057817</v>
      </c>
      <c r="E862">
        <f t="shared" si="14"/>
        <v>99.70186337350242</v>
      </c>
    </row>
    <row r="863" spans="1:5" x14ac:dyDescent="0.2">
      <c r="A863">
        <v>109.16594444788643</v>
      </c>
      <c r="B863">
        <v>76.905542098393198</v>
      </c>
      <c r="C863">
        <v>119.5472580344358</v>
      </c>
      <c r="D863">
        <v>105.77199443796417</v>
      </c>
      <c r="E863">
        <f t="shared" si="14"/>
        <v>102.8476847546699</v>
      </c>
    </row>
    <row r="864" spans="1:5" x14ac:dyDescent="0.2">
      <c r="A864">
        <v>56.481360641191714</v>
      </c>
      <c r="B864">
        <v>89.039849879191024</v>
      </c>
      <c r="C864">
        <v>83.64864950417541</v>
      </c>
      <c r="D864">
        <v>97.629799963760888</v>
      </c>
      <c r="E864">
        <f t="shared" si="14"/>
        <v>81.699914997079759</v>
      </c>
    </row>
    <row r="865" spans="1:5" x14ac:dyDescent="0.2">
      <c r="A865">
        <v>86.028257126235985</v>
      </c>
      <c r="B865">
        <v>120.99534412991488</v>
      </c>
      <c r="C865">
        <v>125.35136900405632</v>
      </c>
      <c r="D865">
        <v>124.0550548369356</v>
      </c>
      <c r="E865">
        <f t="shared" si="14"/>
        <v>114.1075062742857</v>
      </c>
    </row>
    <row r="866" spans="1:5" x14ac:dyDescent="0.2">
      <c r="A866">
        <v>94.862577068488463</v>
      </c>
      <c r="B866">
        <v>117.74128577380907</v>
      </c>
      <c r="C866">
        <v>112.01226496050367</v>
      </c>
      <c r="D866">
        <v>120.11046262850869</v>
      </c>
      <c r="E866">
        <f t="shared" si="14"/>
        <v>111.18164760782747</v>
      </c>
    </row>
    <row r="867" spans="1:5" x14ac:dyDescent="0.2">
      <c r="A867">
        <v>75.587002154497895</v>
      </c>
      <c r="B867">
        <v>101.45141143548244</v>
      </c>
      <c r="C867">
        <v>124.76355120961671</v>
      </c>
      <c r="D867">
        <v>112.05734179166029</v>
      </c>
      <c r="E867">
        <f t="shared" si="14"/>
        <v>103.46482664781433</v>
      </c>
    </row>
    <row r="868" spans="1:5" x14ac:dyDescent="0.2">
      <c r="A868">
        <v>90.676371908193687</v>
      </c>
      <c r="B868">
        <v>97.152883679518709</v>
      </c>
      <c r="C868">
        <v>72.280534166202415</v>
      </c>
      <c r="D868">
        <v>116.54842662901501</v>
      </c>
      <c r="E868">
        <f t="shared" si="14"/>
        <v>94.164554095732456</v>
      </c>
    </row>
    <row r="869" spans="1:5" x14ac:dyDescent="0.2">
      <c r="A869">
        <v>113.0006583276554</v>
      </c>
      <c r="B869">
        <v>117.67983803802053</v>
      </c>
      <c r="C869">
        <v>97.308748334035045</v>
      </c>
      <c r="D869">
        <v>86.852458278008271</v>
      </c>
      <c r="E869">
        <f t="shared" si="14"/>
        <v>103.71042574442981</v>
      </c>
    </row>
    <row r="870" spans="1:5" x14ac:dyDescent="0.2">
      <c r="A870">
        <v>115.69142682456004</v>
      </c>
      <c r="B870">
        <v>117.46440148053807</v>
      </c>
      <c r="C870">
        <v>103.40222072736651</v>
      </c>
      <c r="D870">
        <v>101.08758513306384</v>
      </c>
      <c r="E870">
        <f t="shared" si="14"/>
        <v>109.41140854138212</v>
      </c>
    </row>
    <row r="871" spans="1:5" x14ac:dyDescent="0.2">
      <c r="A871">
        <v>81.427151851676172</v>
      </c>
      <c r="B871">
        <v>122.14699179603485</v>
      </c>
      <c r="C871">
        <v>125.48608790675644</v>
      </c>
      <c r="D871">
        <v>65.13622591010062</v>
      </c>
      <c r="E871">
        <f t="shared" si="14"/>
        <v>98.549114366142021</v>
      </c>
    </row>
    <row r="872" spans="1:5" x14ac:dyDescent="0.2">
      <c r="A872">
        <v>120.72982852041605</v>
      </c>
      <c r="B872">
        <v>105.51500534129445</v>
      </c>
      <c r="C872">
        <v>87.337531592856976</v>
      </c>
      <c r="D872">
        <v>111.80234221465071</v>
      </c>
      <c r="E872">
        <f t="shared" si="14"/>
        <v>106.34617691730455</v>
      </c>
    </row>
    <row r="873" spans="1:5" x14ac:dyDescent="0.2">
      <c r="A873">
        <v>56.38540895015467</v>
      </c>
      <c r="B873">
        <v>118.00552240638353</v>
      </c>
      <c r="C873">
        <v>135.94266217987752</v>
      </c>
      <c r="D873">
        <v>116.61038595557329</v>
      </c>
      <c r="E873">
        <f t="shared" si="14"/>
        <v>106.73599487299725</v>
      </c>
    </row>
    <row r="874" spans="1:5" x14ac:dyDescent="0.2">
      <c r="A874">
        <v>149.21207619190682</v>
      </c>
      <c r="B874">
        <v>130.63632902922109</v>
      </c>
      <c r="C874">
        <v>120.21107547989232</v>
      </c>
      <c r="D874">
        <v>88.496142577787396</v>
      </c>
      <c r="E874">
        <f t="shared" si="14"/>
        <v>122.1389058197019</v>
      </c>
    </row>
    <row r="875" spans="1:5" x14ac:dyDescent="0.2">
      <c r="A875">
        <v>51.485506244353019</v>
      </c>
      <c r="B875">
        <v>100.38346570363501</v>
      </c>
      <c r="C875">
        <v>88.721043564510182</v>
      </c>
      <c r="D875">
        <v>99.685400098314858</v>
      </c>
      <c r="E875">
        <f t="shared" si="14"/>
        <v>85.068853902703268</v>
      </c>
    </row>
    <row r="876" spans="1:5" x14ac:dyDescent="0.2">
      <c r="A876">
        <v>92.317953001474962</v>
      </c>
      <c r="B876">
        <v>80.819268330378691</v>
      </c>
      <c r="C876">
        <v>113.18488784818328</v>
      </c>
      <c r="D876">
        <v>84.61248651437927</v>
      </c>
      <c r="E876">
        <f t="shared" si="14"/>
        <v>92.733648923604051</v>
      </c>
    </row>
    <row r="877" spans="1:5" x14ac:dyDescent="0.2">
      <c r="A877">
        <v>147.0761278847931</v>
      </c>
      <c r="B877">
        <v>128.81023419831763</v>
      </c>
      <c r="C877">
        <v>144.41631062945817</v>
      </c>
      <c r="D877">
        <v>87.692831382446457</v>
      </c>
      <c r="E877">
        <f t="shared" si="14"/>
        <v>126.99887602375384</v>
      </c>
    </row>
    <row r="878" spans="1:5" x14ac:dyDescent="0.2">
      <c r="A878">
        <v>129.96267767230165</v>
      </c>
      <c r="B878">
        <v>97.260658801678801</v>
      </c>
      <c r="C878">
        <v>132.61993697378784</v>
      </c>
      <c r="D878">
        <v>97.277996044431347</v>
      </c>
      <c r="E878">
        <f t="shared" si="14"/>
        <v>114.28031737304991</v>
      </c>
    </row>
    <row r="879" spans="1:5" x14ac:dyDescent="0.2">
      <c r="A879">
        <v>97.451055833153077</v>
      </c>
      <c r="B879">
        <v>136.48881374829216</v>
      </c>
      <c r="C879">
        <v>80.455299919412937</v>
      </c>
      <c r="D879">
        <v>93.13598664230085</v>
      </c>
      <c r="E879">
        <f t="shared" si="14"/>
        <v>101.88278903578976</v>
      </c>
    </row>
    <row r="880" spans="1:5" x14ac:dyDescent="0.2">
      <c r="A880">
        <v>126.9990323431557</v>
      </c>
      <c r="B880">
        <v>107.50179651731742</v>
      </c>
      <c r="C880">
        <v>139.38362169719767</v>
      </c>
      <c r="D880">
        <v>94.760969457274769</v>
      </c>
      <c r="E880">
        <f t="shared" si="14"/>
        <v>117.16135500373639</v>
      </c>
    </row>
    <row r="881" spans="1:5" x14ac:dyDescent="0.2">
      <c r="A881">
        <v>94.850838902493706</v>
      </c>
      <c r="B881">
        <v>89.092458463346702</v>
      </c>
      <c r="C881">
        <v>117.86696657291031</v>
      </c>
      <c r="D881">
        <v>112.72991312362137</v>
      </c>
      <c r="E881">
        <f t="shared" si="14"/>
        <v>103.63504426559302</v>
      </c>
    </row>
    <row r="882" spans="1:5" x14ac:dyDescent="0.2">
      <c r="A882">
        <v>100.81962525655399</v>
      </c>
      <c r="B882">
        <v>124.47779934300343</v>
      </c>
      <c r="C882">
        <v>75.568471199949272</v>
      </c>
      <c r="D882">
        <v>130.7949790112616</v>
      </c>
      <c r="E882">
        <f t="shared" si="14"/>
        <v>107.91521870269207</v>
      </c>
    </row>
    <row r="883" spans="1:5" x14ac:dyDescent="0.2">
      <c r="A883">
        <v>84.624054150117445</v>
      </c>
      <c r="B883">
        <v>130.1478166875313</v>
      </c>
      <c r="C883">
        <v>177.20518624410033</v>
      </c>
      <c r="D883">
        <v>107.34388549972209</v>
      </c>
      <c r="E883">
        <f t="shared" si="14"/>
        <v>124.83023564536779</v>
      </c>
    </row>
    <row r="884" spans="1:5" x14ac:dyDescent="0.2">
      <c r="A884">
        <v>127.49430905168992</v>
      </c>
      <c r="B884">
        <v>95.581305256564519</v>
      </c>
      <c r="C884">
        <v>98.550492819049396</v>
      </c>
      <c r="D884">
        <v>104.20516244048486</v>
      </c>
      <c r="E884">
        <f t="shared" si="14"/>
        <v>106.45781739194717</v>
      </c>
    </row>
    <row r="885" spans="1:5" x14ac:dyDescent="0.2">
      <c r="A885">
        <v>114.3444367495249</v>
      </c>
      <c r="B885">
        <v>75.99957168858964</v>
      </c>
      <c r="C885">
        <v>70.950682381953811</v>
      </c>
      <c r="D885">
        <v>120.02070687012747</v>
      </c>
      <c r="E885">
        <f t="shared" si="14"/>
        <v>95.328849422548956</v>
      </c>
    </row>
    <row r="886" spans="1:5" x14ac:dyDescent="0.2">
      <c r="A886">
        <v>89.913362696825061</v>
      </c>
      <c r="B886">
        <v>69.749069350655191</v>
      </c>
      <c r="C886">
        <v>115.00330881754053</v>
      </c>
      <c r="D886">
        <v>139.5699544242234</v>
      </c>
      <c r="E886">
        <f t="shared" si="14"/>
        <v>103.55892382231104</v>
      </c>
    </row>
    <row r="887" spans="1:5" x14ac:dyDescent="0.2">
      <c r="A887">
        <v>75.076661939965561</v>
      </c>
      <c r="B887">
        <v>86.984050792671042</v>
      </c>
      <c r="C887">
        <v>122.56632569697103</v>
      </c>
      <c r="D887">
        <v>43.143393466016278</v>
      </c>
      <c r="E887">
        <f t="shared" si="14"/>
        <v>81.942607973905979</v>
      </c>
    </row>
    <row r="888" spans="1:5" x14ac:dyDescent="0.2">
      <c r="A888">
        <v>43.99831848568283</v>
      </c>
      <c r="B888">
        <v>88.866932199016446</v>
      </c>
      <c r="C888">
        <v>112.99406449106755</v>
      </c>
      <c r="D888">
        <v>88.1827079661889</v>
      </c>
      <c r="E888">
        <f t="shared" si="14"/>
        <v>83.510505785488931</v>
      </c>
    </row>
    <row r="889" spans="1:5" x14ac:dyDescent="0.2">
      <c r="A889">
        <v>114.77496880397666</v>
      </c>
      <c r="B889">
        <v>125.64092937973328</v>
      </c>
      <c r="C889">
        <v>104.24978452429059</v>
      </c>
      <c r="D889">
        <v>86.749116942519322</v>
      </c>
      <c r="E889">
        <f t="shared" si="14"/>
        <v>107.85369991262996</v>
      </c>
    </row>
    <row r="890" spans="1:5" x14ac:dyDescent="0.2">
      <c r="A890">
        <v>94.594674035397475</v>
      </c>
      <c r="B890">
        <v>113.19588704973285</v>
      </c>
      <c r="C890">
        <v>117.10253627607017</v>
      </c>
      <c r="D890">
        <v>132.28683453926351</v>
      </c>
      <c r="E890">
        <f t="shared" si="14"/>
        <v>114.294982975116</v>
      </c>
    </row>
    <row r="891" spans="1:5" x14ac:dyDescent="0.2">
      <c r="A891">
        <v>135.35592441039626</v>
      </c>
      <c r="B891">
        <v>123.87037056905683</v>
      </c>
      <c r="C891">
        <v>106.75089495416614</v>
      </c>
      <c r="D891">
        <v>59.349565870070364</v>
      </c>
      <c r="E891">
        <f t="shared" si="14"/>
        <v>106.3316889509224</v>
      </c>
    </row>
    <row r="892" spans="1:5" x14ac:dyDescent="0.2">
      <c r="A892">
        <v>57.367435854393989</v>
      </c>
      <c r="B892">
        <v>108.02560862211976</v>
      </c>
      <c r="C892">
        <v>63.638401823118329</v>
      </c>
      <c r="D892">
        <v>59.885371936252341</v>
      </c>
      <c r="E892">
        <f t="shared" si="14"/>
        <v>72.229204558971105</v>
      </c>
    </row>
    <row r="893" spans="1:5" x14ac:dyDescent="0.2">
      <c r="A893">
        <v>139.52982297050767</v>
      </c>
      <c r="B893">
        <v>129.03431095546694</v>
      </c>
      <c r="C893">
        <v>98.48535026103491</v>
      </c>
      <c r="D893">
        <v>91.625230677527725</v>
      </c>
      <c r="E893">
        <f t="shared" si="14"/>
        <v>114.66867871613431</v>
      </c>
    </row>
    <row r="894" spans="1:5" x14ac:dyDescent="0.2">
      <c r="A894">
        <v>96.676905311687733</v>
      </c>
      <c r="B894">
        <v>146.77553988585714</v>
      </c>
      <c r="C894">
        <v>102.82977907772874</v>
      </c>
      <c r="D894">
        <v>109.65454205470451</v>
      </c>
      <c r="E894">
        <f t="shared" si="14"/>
        <v>113.98419158249453</v>
      </c>
    </row>
    <row r="895" spans="1:5" x14ac:dyDescent="0.2">
      <c r="A895">
        <v>103.74035380446003</v>
      </c>
      <c r="B895">
        <v>99.41186956675665</v>
      </c>
      <c r="C895">
        <v>80.755035267065978</v>
      </c>
      <c r="D895">
        <v>97.574064991567866</v>
      </c>
      <c r="E895">
        <f t="shared" si="14"/>
        <v>95.37033090746263</v>
      </c>
    </row>
    <row r="896" spans="1:5" x14ac:dyDescent="0.2">
      <c r="A896">
        <v>139.35053882742068</v>
      </c>
      <c r="B896">
        <v>132.67382453486789</v>
      </c>
      <c r="C896">
        <v>84.217652126972098</v>
      </c>
      <c r="D896">
        <v>104.16446255258052</v>
      </c>
      <c r="E896">
        <f t="shared" si="14"/>
        <v>115.1016195104603</v>
      </c>
    </row>
    <row r="897" spans="1:5" x14ac:dyDescent="0.2">
      <c r="A897">
        <v>110.36528374243062</v>
      </c>
      <c r="B897">
        <v>96.282866732144612</v>
      </c>
      <c r="C897">
        <v>79.396648086549249</v>
      </c>
      <c r="D897">
        <v>79.873678057629149</v>
      </c>
      <c r="E897">
        <f t="shared" si="14"/>
        <v>91.479619154688407</v>
      </c>
    </row>
    <row r="898" spans="1:5" x14ac:dyDescent="0.2">
      <c r="A898">
        <v>146.60046215576585</v>
      </c>
      <c r="B898">
        <v>127.77971985779004</v>
      </c>
      <c r="C898">
        <v>110.36113417285378</v>
      </c>
      <c r="D898">
        <v>86.431134857411962</v>
      </c>
      <c r="E898">
        <f t="shared" si="14"/>
        <v>117.79311276095541</v>
      </c>
    </row>
    <row r="899" spans="1:5" x14ac:dyDescent="0.2">
      <c r="A899">
        <v>94.70620082320238</v>
      </c>
      <c r="B899">
        <v>85.940974056575214</v>
      </c>
      <c r="C899">
        <v>103.32119043378043</v>
      </c>
      <c r="D899">
        <v>124.93908368705888</v>
      </c>
      <c r="E899">
        <f t="shared" ref="E899:E962" si="15">AVERAGE(A899:D899)</f>
        <v>102.22686225015423</v>
      </c>
    </row>
    <row r="900" spans="1:5" x14ac:dyDescent="0.2">
      <c r="A900">
        <v>61.053504193841945</v>
      </c>
      <c r="B900">
        <v>108.76212880029925</v>
      </c>
      <c r="C900">
        <v>83.681789217371261</v>
      </c>
      <c r="D900">
        <v>111.56553253167658</v>
      </c>
      <c r="E900">
        <f t="shared" si="15"/>
        <v>91.26573868579726</v>
      </c>
    </row>
    <row r="901" spans="1:5" x14ac:dyDescent="0.2">
      <c r="A901">
        <v>60.904801810102072</v>
      </c>
      <c r="B901">
        <v>48.792037685052492</v>
      </c>
      <c r="C901">
        <v>80.309610236872686</v>
      </c>
      <c r="D901">
        <v>114.7044261211704</v>
      </c>
      <c r="E901">
        <f t="shared" si="15"/>
        <v>76.177718963299412</v>
      </c>
    </row>
    <row r="902" spans="1:5" x14ac:dyDescent="0.2">
      <c r="A902">
        <v>96.13004320053733</v>
      </c>
      <c r="B902">
        <v>102.98959434985591</v>
      </c>
      <c r="C902">
        <v>57.26057022693567</v>
      </c>
      <c r="D902">
        <v>119.48245653693448</v>
      </c>
      <c r="E902">
        <f t="shared" si="15"/>
        <v>93.965666078565846</v>
      </c>
    </row>
    <row r="903" spans="1:5" x14ac:dyDescent="0.2">
      <c r="A903">
        <v>86.64554823335493</v>
      </c>
      <c r="B903">
        <v>124.33301915516495</v>
      </c>
      <c r="C903">
        <v>110.45705744218139</v>
      </c>
      <c r="D903">
        <v>86.411182817391818</v>
      </c>
      <c r="E903">
        <f t="shared" si="15"/>
        <v>101.96170191202327</v>
      </c>
    </row>
    <row r="904" spans="1:5" x14ac:dyDescent="0.2">
      <c r="A904">
        <v>82.577094215230318</v>
      </c>
      <c r="B904">
        <v>122.40579988210811</v>
      </c>
      <c r="C904">
        <v>99.059809852042235</v>
      </c>
      <c r="D904">
        <v>128.5113515019475</v>
      </c>
      <c r="E904">
        <f t="shared" si="15"/>
        <v>108.13851386283204</v>
      </c>
    </row>
    <row r="905" spans="1:5" x14ac:dyDescent="0.2">
      <c r="A905">
        <v>90.1018554737675</v>
      </c>
      <c r="B905">
        <v>49.190623738104478</v>
      </c>
      <c r="C905">
        <v>78.659843691275455</v>
      </c>
      <c r="D905">
        <v>70.189719533664174</v>
      </c>
      <c r="E905">
        <f t="shared" si="15"/>
        <v>72.035510609202902</v>
      </c>
    </row>
    <row r="906" spans="1:5" x14ac:dyDescent="0.2">
      <c r="A906">
        <v>91.825234246789478</v>
      </c>
      <c r="B906">
        <v>166.83694664388895</v>
      </c>
      <c r="C906">
        <v>73.799276631325483</v>
      </c>
      <c r="D906">
        <v>102.30491536967747</v>
      </c>
      <c r="E906">
        <f t="shared" si="15"/>
        <v>108.69159322292035</v>
      </c>
    </row>
    <row r="907" spans="1:5" x14ac:dyDescent="0.2">
      <c r="A907">
        <v>105.93908566770551</v>
      </c>
      <c r="B907">
        <v>155.03397915163077</v>
      </c>
      <c r="C907">
        <v>131.89455810570507</v>
      </c>
      <c r="D907">
        <v>58.72735780721996</v>
      </c>
      <c r="E907">
        <f t="shared" si="15"/>
        <v>112.89874518306533</v>
      </c>
    </row>
    <row r="908" spans="1:5" x14ac:dyDescent="0.2">
      <c r="A908">
        <v>143.20872903917916</v>
      </c>
      <c r="B908">
        <v>104.52558879260323</v>
      </c>
      <c r="C908">
        <v>141.89814717392437</v>
      </c>
      <c r="D908">
        <v>134.50327312748414</v>
      </c>
      <c r="E908">
        <f t="shared" si="15"/>
        <v>131.03393453329772</v>
      </c>
    </row>
    <row r="909" spans="1:5" x14ac:dyDescent="0.2">
      <c r="A909">
        <v>129.52026534330798</v>
      </c>
      <c r="B909">
        <v>93.520475527475355</v>
      </c>
      <c r="C909">
        <v>78.171217662747949</v>
      </c>
      <c r="D909">
        <v>102.99729663311155</v>
      </c>
      <c r="E909">
        <f t="shared" si="15"/>
        <v>101.05231379166071</v>
      </c>
    </row>
    <row r="910" spans="1:5" x14ac:dyDescent="0.2">
      <c r="A910">
        <v>97.873658230673755</v>
      </c>
      <c r="B910">
        <v>109.76592673396226</v>
      </c>
      <c r="C910">
        <v>61.092044031829573</v>
      </c>
      <c r="D910">
        <v>63.878963171737269</v>
      </c>
      <c r="E910">
        <f t="shared" si="15"/>
        <v>83.152648042050714</v>
      </c>
    </row>
    <row r="911" spans="1:5" x14ac:dyDescent="0.2">
      <c r="A911">
        <v>94.567247085797135</v>
      </c>
      <c r="B911">
        <v>97.124007222737418</v>
      </c>
      <c r="C911">
        <v>52.889993437565863</v>
      </c>
      <c r="D911">
        <v>66.61210843740264</v>
      </c>
      <c r="E911">
        <f t="shared" si="15"/>
        <v>77.798339045875764</v>
      </c>
    </row>
    <row r="912" spans="1:5" x14ac:dyDescent="0.2">
      <c r="A912">
        <v>94.62599475918978</v>
      </c>
      <c r="B912">
        <v>121.85402081522625</v>
      </c>
      <c r="C912">
        <v>91.29070715753187</v>
      </c>
      <c r="D912">
        <v>98.870293893560302</v>
      </c>
      <c r="E912">
        <f t="shared" si="15"/>
        <v>101.66025415637705</v>
      </c>
    </row>
    <row r="913" spans="1:5" x14ac:dyDescent="0.2">
      <c r="A913">
        <v>86.777709182206308</v>
      </c>
      <c r="B913">
        <v>85.327406193391653</v>
      </c>
      <c r="C913">
        <v>114.6203831263847</v>
      </c>
      <c r="D913">
        <v>115.51944706079667</v>
      </c>
      <c r="E913">
        <f t="shared" si="15"/>
        <v>100.56123639069483</v>
      </c>
    </row>
    <row r="914" spans="1:5" x14ac:dyDescent="0.2">
      <c r="A914">
        <v>114.96442791903974</v>
      </c>
      <c r="B914">
        <v>54.444660943408962</v>
      </c>
      <c r="C914">
        <v>108.23735035737627</v>
      </c>
      <c r="D914">
        <v>108.43951397655474</v>
      </c>
      <c r="E914">
        <f t="shared" si="15"/>
        <v>96.521488299094926</v>
      </c>
    </row>
    <row r="915" spans="1:5" x14ac:dyDescent="0.2">
      <c r="A915">
        <v>113.16732323175529</v>
      </c>
      <c r="B915">
        <v>96.141639257984934</v>
      </c>
      <c r="C915">
        <v>91.164600032789167</v>
      </c>
      <c r="D915">
        <v>119.03981683426537</v>
      </c>
      <c r="E915">
        <f t="shared" si="15"/>
        <v>104.87834483919869</v>
      </c>
    </row>
    <row r="916" spans="1:5" x14ac:dyDescent="0.2">
      <c r="A916">
        <v>112.58644033441669</v>
      </c>
      <c r="B916">
        <v>122.90755674039247</v>
      </c>
      <c r="C916">
        <v>82.47454868760542</v>
      </c>
      <c r="D916">
        <v>119.09097591124009</v>
      </c>
      <c r="E916">
        <f t="shared" si="15"/>
        <v>109.26488041841367</v>
      </c>
    </row>
    <row r="917" spans="1:5" x14ac:dyDescent="0.2">
      <c r="A917">
        <v>108.4719147253054</v>
      </c>
      <c r="B917">
        <v>105.74846126255579</v>
      </c>
      <c r="C917">
        <v>133.43933485666639</v>
      </c>
      <c r="D917">
        <v>104.93639618071029</v>
      </c>
      <c r="E917">
        <f t="shared" si="15"/>
        <v>113.14902675630947</v>
      </c>
    </row>
    <row r="918" spans="1:5" x14ac:dyDescent="0.2">
      <c r="A918">
        <v>105.36030597686477</v>
      </c>
      <c r="B918">
        <v>91.542267707700375</v>
      </c>
      <c r="C918">
        <v>105.55223778064828</v>
      </c>
      <c r="D918">
        <v>120.4773868972552</v>
      </c>
      <c r="E918">
        <f t="shared" si="15"/>
        <v>105.73304959061716</v>
      </c>
    </row>
    <row r="919" spans="1:5" x14ac:dyDescent="0.2">
      <c r="A919">
        <v>91.111678809829755</v>
      </c>
      <c r="B919">
        <v>83.176735440792982</v>
      </c>
      <c r="C919">
        <v>128.0185190604243</v>
      </c>
      <c r="D919">
        <v>98.011816160214948</v>
      </c>
      <c r="E919">
        <f t="shared" si="15"/>
        <v>100.0796873678155</v>
      </c>
    </row>
    <row r="920" spans="1:5" x14ac:dyDescent="0.2">
      <c r="A920">
        <v>127.53284888967755</v>
      </c>
      <c r="B920">
        <v>134.63759412625222</v>
      </c>
      <c r="C920">
        <v>60.852733238425571</v>
      </c>
      <c r="D920">
        <v>75.94187561844592</v>
      </c>
      <c r="E920">
        <f t="shared" si="15"/>
        <v>99.741262968200317</v>
      </c>
    </row>
    <row r="921" spans="1:5" x14ac:dyDescent="0.2">
      <c r="A921">
        <v>96.470336327547557</v>
      </c>
      <c r="B921">
        <v>112.0831487038231</v>
      </c>
      <c r="C921">
        <v>107.05483671481488</v>
      </c>
      <c r="D921">
        <v>121.57236167477095</v>
      </c>
      <c r="E921">
        <f t="shared" si="15"/>
        <v>109.29517085523912</v>
      </c>
    </row>
    <row r="922" spans="1:5" x14ac:dyDescent="0.2">
      <c r="A922">
        <v>55.378143567941152</v>
      </c>
      <c r="B922">
        <v>79.538699790282408</v>
      </c>
      <c r="C922">
        <v>111.59321527666179</v>
      </c>
      <c r="D922">
        <v>69.661359955352964</v>
      </c>
      <c r="E922">
        <f t="shared" si="15"/>
        <v>79.042854647559579</v>
      </c>
    </row>
    <row r="923" spans="1:5" x14ac:dyDescent="0.2">
      <c r="A923">
        <v>92.984953678387683</v>
      </c>
      <c r="B923">
        <v>138.22901817329694</v>
      </c>
      <c r="C923">
        <v>87.949081514670979</v>
      </c>
      <c r="D923">
        <v>74.426941662386525</v>
      </c>
      <c r="E923">
        <f t="shared" si="15"/>
        <v>98.397498757185531</v>
      </c>
    </row>
    <row r="924" spans="1:5" x14ac:dyDescent="0.2">
      <c r="A924">
        <v>71.010709032270825</v>
      </c>
      <c r="B924">
        <v>59.676074468006846</v>
      </c>
      <c r="C924">
        <v>90.98116632012534</v>
      </c>
      <c r="D924">
        <v>121.23300646417192</v>
      </c>
      <c r="E924">
        <f t="shared" si="15"/>
        <v>85.725239071143733</v>
      </c>
    </row>
    <row r="925" spans="1:5" x14ac:dyDescent="0.2">
      <c r="A925">
        <v>139.41670456697466</v>
      </c>
      <c r="B925">
        <v>144.47201717994176</v>
      </c>
      <c r="C925">
        <v>102.0303900782892</v>
      </c>
      <c r="D925">
        <v>104.81554707221221</v>
      </c>
      <c r="E925">
        <f t="shared" si="15"/>
        <v>122.68366472435446</v>
      </c>
    </row>
    <row r="926" spans="1:5" x14ac:dyDescent="0.2">
      <c r="A926">
        <v>117.33769749989733</v>
      </c>
      <c r="B926">
        <v>61.315211294277105</v>
      </c>
      <c r="C926">
        <v>119.17300096465624</v>
      </c>
      <c r="D926">
        <v>115.95077492311248</v>
      </c>
      <c r="E926">
        <f t="shared" si="15"/>
        <v>103.44417117048579</v>
      </c>
    </row>
    <row r="927" spans="1:5" x14ac:dyDescent="0.2">
      <c r="A927">
        <v>162.30493454495445</v>
      </c>
      <c r="B927">
        <v>132.98634965176461</v>
      </c>
      <c r="C927">
        <v>92.406117144128075</v>
      </c>
      <c r="D927">
        <v>63.366349220450502</v>
      </c>
      <c r="E927">
        <f t="shared" si="15"/>
        <v>112.76593764032441</v>
      </c>
    </row>
    <row r="928" spans="1:5" x14ac:dyDescent="0.2">
      <c r="A928">
        <v>132.73680704296567</v>
      </c>
      <c r="B928">
        <v>96.914084476884454</v>
      </c>
      <c r="C928">
        <v>129.94698888869607</v>
      </c>
      <c r="D928">
        <v>82.078634275239892</v>
      </c>
      <c r="E928">
        <f t="shared" si="15"/>
        <v>110.41912867094652</v>
      </c>
    </row>
    <row r="929" spans="1:5" x14ac:dyDescent="0.2">
      <c r="A929">
        <v>69.939040056488011</v>
      </c>
      <c r="B929">
        <v>99.683495843783021</v>
      </c>
      <c r="C929">
        <v>90.940324323673849</v>
      </c>
      <c r="D929">
        <v>69.978432545758551</v>
      </c>
      <c r="E929">
        <f t="shared" si="15"/>
        <v>82.635323192425858</v>
      </c>
    </row>
    <row r="930" spans="1:5" x14ac:dyDescent="0.2">
      <c r="A930">
        <v>80.850077463401249</v>
      </c>
      <c r="B930">
        <v>48.823187878588215</v>
      </c>
      <c r="C930">
        <v>50.761321088066325</v>
      </c>
      <c r="D930">
        <v>56.602778183878399</v>
      </c>
      <c r="E930">
        <f t="shared" si="15"/>
        <v>59.259341153483547</v>
      </c>
    </row>
    <row r="931" spans="1:5" x14ac:dyDescent="0.2">
      <c r="A931">
        <v>114.48671582693351</v>
      </c>
      <c r="B931">
        <v>103.40608607984905</v>
      </c>
      <c r="C931">
        <v>119.94700937757443</v>
      </c>
      <c r="D931">
        <v>89.676382483594352</v>
      </c>
      <c r="E931">
        <f t="shared" si="15"/>
        <v>106.87904844198783</v>
      </c>
    </row>
    <row r="932" spans="1:5" x14ac:dyDescent="0.2">
      <c r="A932">
        <v>45.937361189862713</v>
      </c>
      <c r="B932">
        <v>81.003611537744291</v>
      </c>
      <c r="C932">
        <v>113.0006583276554</v>
      </c>
      <c r="D932">
        <v>61.50404513173271</v>
      </c>
      <c r="E932">
        <f t="shared" si="15"/>
        <v>75.361419046748779</v>
      </c>
    </row>
    <row r="933" spans="1:5" x14ac:dyDescent="0.2">
      <c r="A933">
        <v>125.51826128183166</v>
      </c>
      <c r="B933">
        <v>110.02860017251805</v>
      </c>
      <c r="C933">
        <v>129.18875452451175</v>
      </c>
      <c r="D933">
        <v>89.432211577877752</v>
      </c>
      <c r="E933">
        <f t="shared" si="15"/>
        <v>113.5419568891848</v>
      </c>
    </row>
    <row r="934" spans="1:5" x14ac:dyDescent="0.2">
      <c r="A934">
        <v>125.57948164394475</v>
      </c>
      <c r="B934">
        <v>92.340008247992955</v>
      </c>
      <c r="C934">
        <v>138.54609076370252</v>
      </c>
      <c r="D934">
        <v>82.145368448982481</v>
      </c>
      <c r="E934">
        <f t="shared" si="15"/>
        <v>109.65273727615568</v>
      </c>
    </row>
    <row r="935" spans="1:5" x14ac:dyDescent="0.2">
      <c r="A935">
        <v>104.63643345938181</v>
      </c>
      <c r="B935">
        <v>130.17555627593538</v>
      </c>
      <c r="C935">
        <v>95.143525666208006</v>
      </c>
      <c r="D935">
        <v>104.87011675431859</v>
      </c>
      <c r="E935">
        <f t="shared" si="15"/>
        <v>108.70640803896094</v>
      </c>
    </row>
    <row r="936" spans="1:5" x14ac:dyDescent="0.2">
      <c r="A936">
        <v>117.21627995721065</v>
      </c>
      <c r="B936">
        <v>32.60098563041538</v>
      </c>
      <c r="C936">
        <v>87.751095886778785</v>
      </c>
      <c r="D936">
        <v>101.60088120537694</v>
      </c>
      <c r="E936">
        <f t="shared" si="15"/>
        <v>84.792310669945437</v>
      </c>
    </row>
    <row r="937" spans="1:5" x14ac:dyDescent="0.2">
      <c r="A937">
        <v>58.689954837609548</v>
      </c>
      <c r="B937">
        <v>116.18354872334749</v>
      </c>
      <c r="C937">
        <v>69.286534451384796</v>
      </c>
      <c r="D937">
        <v>98.088554775677039</v>
      </c>
      <c r="E937">
        <f t="shared" si="15"/>
        <v>85.562148197004717</v>
      </c>
    </row>
    <row r="938" spans="1:5" x14ac:dyDescent="0.2">
      <c r="A938">
        <v>67.940766509855166</v>
      </c>
      <c r="B938">
        <v>84.210660386452219</v>
      </c>
      <c r="C938">
        <v>103.25752580465632</v>
      </c>
      <c r="D938">
        <v>44.857790978858247</v>
      </c>
      <c r="E938">
        <f t="shared" si="15"/>
        <v>75.066685919955489</v>
      </c>
    </row>
    <row r="939" spans="1:5" x14ac:dyDescent="0.2">
      <c r="A939">
        <v>74.50748878691229</v>
      </c>
      <c r="B939">
        <v>73.58304426597897</v>
      </c>
      <c r="C939">
        <v>97.839097432006383</v>
      </c>
      <c r="D939">
        <v>101.84434156835778</v>
      </c>
      <c r="E939">
        <f t="shared" si="15"/>
        <v>86.943493013313855</v>
      </c>
    </row>
    <row r="940" spans="1:5" x14ac:dyDescent="0.2">
      <c r="A940">
        <v>56.602778183878399</v>
      </c>
      <c r="B940">
        <v>104.07527522838791</v>
      </c>
      <c r="C940">
        <v>121.82321168220369</v>
      </c>
      <c r="D940">
        <v>75.067225932434667</v>
      </c>
      <c r="E940">
        <f t="shared" si="15"/>
        <v>89.392122756726167</v>
      </c>
    </row>
    <row r="941" spans="1:5" x14ac:dyDescent="0.2">
      <c r="A941">
        <v>119.7739495888527</v>
      </c>
      <c r="B941">
        <v>106.10248207522091</v>
      </c>
      <c r="C941">
        <v>95.13181592192268</v>
      </c>
      <c r="D941">
        <v>111.92861986964999</v>
      </c>
      <c r="E941">
        <f t="shared" si="15"/>
        <v>108.23421686391157</v>
      </c>
    </row>
    <row r="942" spans="1:5" x14ac:dyDescent="0.2">
      <c r="A942">
        <v>108.37880520521139</v>
      </c>
      <c r="B942">
        <v>83.358577537728706</v>
      </c>
      <c r="C942">
        <v>101.9421406705078</v>
      </c>
      <c r="D942">
        <v>74.313766415434657</v>
      </c>
      <c r="E942">
        <f t="shared" si="15"/>
        <v>91.998322457220638</v>
      </c>
    </row>
    <row r="943" spans="1:5" x14ac:dyDescent="0.2">
      <c r="A943">
        <v>118.3994188773795</v>
      </c>
      <c r="B943">
        <v>95.926657447853358</v>
      </c>
      <c r="C943">
        <v>100.60919091993128</v>
      </c>
      <c r="D943">
        <v>112.68205096494057</v>
      </c>
      <c r="E943">
        <f t="shared" si="15"/>
        <v>106.90432955252618</v>
      </c>
    </row>
    <row r="944" spans="1:5" x14ac:dyDescent="0.2">
      <c r="A944">
        <v>102.44131115323398</v>
      </c>
      <c r="B944">
        <v>96.809975755240885</v>
      </c>
      <c r="C944">
        <v>146.54634722101036</v>
      </c>
      <c r="D944">
        <v>93.84232296506525</v>
      </c>
      <c r="E944">
        <f t="shared" si="15"/>
        <v>109.90998927363762</v>
      </c>
    </row>
    <row r="945" spans="1:5" x14ac:dyDescent="0.2">
      <c r="A945">
        <v>93.179670809695381</v>
      </c>
      <c r="B945">
        <v>82.356968075691839</v>
      </c>
      <c r="C945">
        <v>110.81926370716246</v>
      </c>
      <c r="D945">
        <v>113.89355475112097</v>
      </c>
      <c r="E945">
        <f t="shared" si="15"/>
        <v>100.06236433591766</v>
      </c>
    </row>
    <row r="946" spans="1:5" x14ac:dyDescent="0.2">
      <c r="A946">
        <v>93.538267517578788</v>
      </c>
      <c r="B946">
        <v>38.113433017861098</v>
      </c>
      <c r="C946">
        <v>87.025631753567723</v>
      </c>
      <c r="D946">
        <v>74.706099692411954</v>
      </c>
      <c r="E946">
        <f t="shared" si="15"/>
        <v>73.345857995354891</v>
      </c>
    </row>
    <row r="947" spans="1:5" x14ac:dyDescent="0.2">
      <c r="A947">
        <v>104.16056877838855</v>
      </c>
      <c r="B947">
        <v>90.118396908655996</v>
      </c>
      <c r="C947">
        <v>112.46934289156343</v>
      </c>
      <c r="D947">
        <v>140.1284978579497</v>
      </c>
      <c r="E947">
        <f t="shared" si="15"/>
        <v>111.71920160913942</v>
      </c>
    </row>
    <row r="948" spans="1:5" x14ac:dyDescent="0.2">
      <c r="A948">
        <v>119.26554205056163</v>
      </c>
      <c r="B948">
        <v>105.78378944737779</v>
      </c>
      <c r="C948">
        <v>93.342299831056152</v>
      </c>
      <c r="D948">
        <v>81.412031502259197</v>
      </c>
      <c r="E948">
        <f t="shared" si="15"/>
        <v>99.950915707813692</v>
      </c>
    </row>
    <row r="949" spans="1:5" x14ac:dyDescent="0.2">
      <c r="A949">
        <v>106.85804479871877</v>
      </c>
      <c r="B949">
        <v>99.39848294161493</v>
      </c>
      <c r="C949">
        <v>86.625709880172508</v>
      </c>
      <c r="D949">
        <v>98.391473354786285</v>
      </c>
      <c r="E949">
        <f t="shared" si="15"/>
        <v>97.818427743823122</v>
      </c>
    </row>
    <row r="950" spans="1:5" x14ac:dyDescent="0.2">
      <c r="A950">
        <v>120.0734575628303</v>
      </c>
      <c r="B950">
        <v>130.73785137530649</v>
      </c>
      <c r="C950">
        <v>76.676008373033255</v>
      </c>
      <c r="D950">
        <v>128.60684844563366</v>
      </c>
      <c r="E950">
        <f t="shared" si="15"/>
        <v>114.02354143920093</v>
      </c>
    </row>
    <row r="951" spans="1:5" x14ac:dyDescent="0.2">
      <c r="A951">
        <v>109.95402160697267</v>
      </c>
      <c r="B951">
        <v>105.05150410390343</v>
      </c>
      <c r="C951">
        <v>122.04239990533097</v>
      </c>
      <c r="D951">
        <v>75.264529439300532</v>
      </c>
      <c r="E951">
        <f t="shared" si="15"/>
        <v>103.0781137638769</v>
      </c>
    </row>
    <row r="952" spans="1:5" x14ac:dyDescent="0.2">
      <c r="A952">
        <v>86.130973184117465</v>
      </c>
      <c r="B952">
        <v>139.63032213505358</v>
      </c>
      <c r="C952">
        <v>108.80893935573113</v>
      </c>
      <c r="D952">
        <v>118.30426299420651</v>
      </c>
      <c r="E952">
        <f t="shared" si="15"/>
        <v>113.21862441727717</v>
      </c>
    </row>
    <row r="953" spans="1:5" x14ac:dyDescent="0.2">
      <c r="A953">
        <v>112.78220906897332</v>
      </c>
      <c r="B953">
        <v>105.60126522941573</v>
      </c>
      <c r="C953">
        <v>99.440547071571928</v>
      </c>
      <c r="D953">
        <v>113.90696979797212</v>
      </c>
      <c r="E953">
        <f t="shared" si="15"/>
        <v>107.93274779198327</v>
      </c>
    </row>
    <row r="954" spans="1:5" x14ac:dyDescent="0.2">
      <c r="A954">
        <v>116.8160454450117</v>
      </c>
      <c r="B954">
        <v>106.31354168945109</v>
      </c>
      <c r="C954">
        <v>98.25536178832408</v>
      </c>
      <c r="D954">
        <v>71.267641285521677</v>
      </c>
      <c r="E954">
        <f t="shared" si="15"/>
        <v>98.163147552077135</v>
      </c>
    </row>
    <row r="955" spans="1:5" x14ac:dyDescent="0.2">
      <c r="A955">
        <v>81.763181722271838</v>
      </c>
      <c r="B955">
        <v>104.68898520011862</v>
      </c>
      <c r="C955">
        <v>97.631704218292725</v>
      </c>
      <c r="D955">
        <v>125.27792730688816</v>
      </c>
      <c r="E955">
        <f t="shared" si="15"/>
        <v>102.34044961189284</v>
      </c>
    </row>
    <row r="956" spans="1:5" x14ac:dyDescent="0.2">
      <c r="A956">
        <v>114.16668737874716</v>
      </c>
      <c r="B956">
        <v>67.962480695859995</v>
      </c>
      <c r="C956">
        <v>88.244667292747181</v>
      </c>
      <c r="D956">
        <v>137.85771696129814</v>
      </c>
      <c r="E956">
        <f t="shared" si="15"/>
        <v>102.05788808216312</v>
      </c>
    </row>
    <row r="957" spans="1:5" x14ac:dyDescent="0.2">
      <c r="A957">
        <v>104.29247393185506</v>
      </c>
      <c r="B957">
        <v>123.39800175832352</v>
      </c>
      <c r="C957">
        <v>85.909596489364048</v>
      </c>
      <c r="D957">
        <v>106.15176531937323</v>
      </c>
      <c r="E957">
        <f t="shared" si="15"/>
        <v>104.93795937472896</v>
      </c>
    </row>
    <row r="958" spans="1:5" x14ac:dyDescent="0.2">
      <c r="A958">
        <v>132.9589511238737</v>
      </c>
      <c r="B958">
        <v>119.67475782294059</v>
      </c>
      <c r="C958">
        <v>109.4631786851096</v>
      </c>
      <c r="D958">
        <v>88.693502928072121</v>
      </c>
      <c r="E958">
        <f t="shared" si="15"/>
        <v>112.697597639999</v>
      </c>
    </row>
    <row r="959" spans="1:5" x14ac:dyDescent="0.2">
      <c r="A959">
        <v>113.91811110806884</v>
      </c>
      <c r="B959">
        <v>71.663839914981509</v>
      </c>
      <c r="C959">
        <v>74.439845118467929</v>
      </c>
      <c r="D959">
        <v>116.83525852058665</v>
      </c>
      <c r="E959">
        <f t="shared" si="15"/>
        <v>94.214263665526232</v>
      </c>
    </row>
    <row r="960" spans="1:5" x14ac:dyDescent="0.2">
      <c r="A960">
        <v>139.77197593485471</v>
      </c>
      <c r="B960">
        <v>135.67060957720969</v>
      </c>
      <c r="C960">
        <v>83.828274707775563</v>
      </c>
      <c r="D960">
        <v>59.392539494729135</v>
      </c>
      <c r="E960">
        <f t="shared" si="15"/>
        <v>104.66584992864227</v>
      </c>
    </row>
    <row r="961" spans="1:5" x14ac:dyDescent="0.2">
      <c r="A961">
        <v>134.35513917793287</v>
      </c>
      <c r="B961">
        <v>75.620823988720076</v>
      </c>
      <c r="C961">
        <v>112.83234496440855</v>
      </c>
      <c r="D961">
        <v>91.950232924864395</v>
      </c>
      <c r="E961">
        <f t="shared" si="15"/>
        <v>103.68963526398147</v>
      </c>
    </row>
    <row r="962" spans="1:5" x14ac:dyDescent="0.2">
      <c r="A962">
        <v>112.62986870642635</v>
      </c>
      <c r="B962">
        <v>111.33827254307107</v>
      </c>
      <c r="C962">
        <v>94.725754959290498</v>
      </c>
      <c r="D962">
        <v>69.408236211165786</v>
      </c>
      <c r="E962">
        <f t="shared" si="15"/>
        <v>97.025533104988426</v>
      </c>
    </row>
    <row r="963" spans="1:5" x14ac:dyDescent="0.2">
      <c r="A963">
        <v>124.67004378559068</v>
      </c>
      <c r="B963">
        <v>52.218558973981999</v>
      </c>
      <c r="C963">
        <v>95.829739418695681</v>
      </c>
      <c r="D963">
        <v>100.66273742049816</v>
      </c>
      <c r="E963">
        <f t="shared" ref="E963:E1001" si="16">AVERAGE(A963:D963)</f>
        <v>93.34526989969163</v>
      </c>
    </row>
    <row r="964" spans="1:5" x14ac:dyDescent="0.2">
      <c r="A964">
        <v>82.118197294767015</v>
      </c>
      <c r="B964">
        <v>75.926698425610084</v>
      </c>
      <c r="C964">
        <v>106.25828988631838</v>
      </c>
      <c r="D964">
        <v>98.435555426112842</v>
      </c>
      <c r="E964">
        <f t="shared" si="16"/>
        <v>90.68468525820208</v>
      </c>
    </row>
    <row r="965" spans="1:5" x14ac:dyDescent="0.2">
      <c r="A965">
        <v>88.737954481621273</v>
      </c>
      <c r="B965">
        <v>128.16233291014214</v>
      </c>
      <c r="C965">
        <v>124.54271452734247</v>
      </c>
      <c r="D965">
        <v>147.40672920888755</v>
      </c>
      <c r="E965">
        <f t="shared" si="16"/>
        <v>122.21243278199836</v>
      </c>
    </row>
    <row r="966" spans="1:5" x14ac:dyDescent="0.2">
      <c r="A966">
        <v>98.471935214183759</v>
      </c>
      <c r="B966">
        <v>113.60655232929275</v>
      </c>
      <c r="C966">
        <v>129.24934960901737</v>
      </c>
      <c r="D966">
        <v>144.32399691722821</v>
      </c>
      <c r="E966">
        <f t="shared" si="16"/>
        <v>121.41295851743052</v>
      </c>
    </row>
    <row r="967" spans="1:5" x14ac:dyDescent="0.2">
      <c r="A967">
        <v>123.39498905712389</v>
      </c>
      <c r="B967">
        <v>110.98121060749691</v>
      </c>
      <c r="C967">
        <v>48.233835311839357</v>
      </c>
      <c r="D967">
        <v>84.014039000612684</v>
      </c>
      <c r="E967">
        <f t="shared" si="16"/>
        <v>91.65601849426821</v>
      </c>
    </row>
    <row r="968" spans="1:5" x14ac:dyDescent="0.2">
      <c r="A968">
        <v>90.145283845777158</v>
      </c>
      <c r="B968">
        <v>68.825761698099086</v>
      </c>
      <c r="C968">
        <v>136.55543423519703</v>
      </c>
      <c r="D968">
        <v>80.481277361832326</v>
      </c>
      <c r="E968">
        <f t="shared" si="16"/>
        <v>94.001939285226399</v>
      </c>
    </row>
    <row r="969" spans="1:5" x14ac:dyDescent="0.2">
      <c r="A969">
        <v>94.672947423168807</v>
      </c>
      <c r="B969">
        <v>71.601937431842089</v>
      </c>
      <c r="C969">
        <v>59.871502142050304</v>
      </c>
      <c r="D969">
        <v>108.54893755786179</v>
      </c>
      <c r="E969">
        <f t="shared" si="16"/>
        <v>83.673831138730748</v>
      </c>
    </row>
    <row r="970" spans="1:5" x14ac:dyDescent="0.2">
      <c r="A970">
        <v>111.35947513830615</v>
      </c>
      <c r="B970">
        <v>73.626472637988627</v>
      </c>
      <c r="C970">
        <v>109.2765048975707</v>
      </c>
      <c r="D970">
        <v>124.03379539828165</v>
      </c>
      <c r="E970">
        <f t="shared" si="16"/>
        <v>104.57406201803678</v>
      </c>
    </row>
    <row r="971" spans="1:5" x14ac:dyDescent="0.2">
      <c r="A971">
        <v>98.24194674147293</v>
      </c>
      <c r="B971">
        <v>112.17995304614305</v>
      </c>
      <c r="C971">
        <v>134.5230546372477</v>
      </c>
      <c r="D971">
        <v>84.152225351863308</v>
      </c>
      <c r="E971">
        <f t="shared" si="16"/>
        <v>107.27429494418175</v>
      </c>
    </row>
    <row r="972" spans="1:5" x14ac:dyDescent="0.2">
      <c r="A972">
        <v>109.28059762372868</v>
      </c>
      <c r="B972">
        <v>74.449508499674266</v>
      </c>
      <c r="C972">
        <v>94.194581631745677</v>
      </c>
      <c r="D972">
        <v>104.82333462059614</v>
      </c>
      <c r="E972">
        <f t="shared" si="16"/>
        <v>95.687005593936192</v>
      </c>
    </row>
    <row r="973" spans="1:5" x14ac:dyDescent="0.2">
      <c r="A973">
        <v>140.83085514139384</v>
      </c>
      <c r="B973">
        <v>111.30860027842573</v>
      </c>
      <c r="C973">
        <v>58.202806737972423</v>
      </c>
      <c r="D973">
        <v>102.91063884105824</v>
      </c>
      <c r="E973">
        <f t="shared" si="16"/>
        <v>103.31322524971256</v>
      </c>
    </row>
    <row r="974" spans="1:5" x14ac:dyDescent="0.2">
      <c r="A974">
        <v>131.42974946968025</v>
      </c>
      <c r="B974">
        <v>113.98962012899574</v>
      </c>
      <c r="C974">
        <v>143.21714186517056</v>
      </c>
      <c r="D974">
        <v>118.33427631936502</v>
      </c>
      <c r="E974">
        <f t="shared" si="16"/>
        <v>126.74269694580289</v>
      </c>
    </row>
    <row r="975" spans="1:5" x14ac:dyDescent="0.2">
      <c r="A975">
        <v>86.195632573071634</v>
      </c>
      <c r="B975">
        <v>104.6695163291588</v>
      </c>
      <c r="C975">
        <v>102.99729663311155</v>
      </c>
      <c r="D975">
        <v>101.84047621587524</v>
      </c>
      <c r="E975">
        <f t="shared" si="16"/>
        <v>98.925730437804305</v>
      </c>
    </row>
    <row r="976" spans="1:5" x14ac:dyDescent="0.2">
      <c r="A976">
        <v>82.94094893935835</v>
      </c>
      <c r="B976">
        <v>99.490285063075135</v>
      </c>
      <c r="C976">
        <v>131.71413709424087</v>
      </c>
      <c r="D976">
        <v>117.44243149914837</v>
      </c>
      <c r="E976">
        <f t="shared" si="16"/>
        <v>107.89695064895568</v>
      </c>
    </row>
    <row r="977" spans="1:5" x14ac:dyDescent="0.2">
      <c r="A977">
        <v>145.69687916955445</v>
      </c>
      <c r="B977">
        <v>94.891879850911209</v>
      </c>
      <c r="C977">
        <v>162.05209501786157</v>
      </c>
      <c r="D977">
        <v>97.318383293531951</v>
      </c>
      <c r="E977">
        <f t="shared" si="16"/>
        <v>124.9898093329648</v>
      </c>
    </row>
    <row r="978" spans="1:5" x14ac:dyDescent="0.2">
      <c r="A978">
        <v>58.140733724576421</v>
      </c>
      <c r="B978">
        <v>79.552057993714698</v>
      </c>
      <c r="C978">
        <v>123.19427494512638</v>
      </c>
      <c r="D978">
        <v>102.52202880801633</v>
      </c>
      <c r="E978">
        <f t="shared" si="16"/>
        <v>90.852273867858457</v>
      </c>
    </row>
    <row r="979" spans="1:5" x14ac:dyDescent="0.2">
      <c r="A979">
        <v>108.34444335851003</v>
      </c>
      <c r="B979">
        <v>87.753255936695496</v>
      </c>
      <c r="C979">
        <v>129.00804929595324</v>
      </c>
      <c r="D979">
        <v>96.881314245911199</v>
      </c>
      <c r="E979">
        <f t="shared" si="16"/>
        <v>105.49676570926749</v>
      </c>
    </row>
    <row r="980" spans="1:5" x14ac:dyDescent="0.2">
      <c r="A980">
        <v>73.038654843549011</v>
      </c>
      <c r="B980">
        <v>112.87600071009365</v>
      </c>
      <c r="C980">
        <v>64.450694278639276</v>
      </c>
      <c r="D980">
        <v>99.899614522291813</v>
      </c>
      <c r="E980">
        <f t="shared" si="16"/>
        <v>87.566241088643437</v>
      </c>
    </row>
    <row r="981" spans="1:5" x14ac:dyDescent="0.2">
      <c r="A981">
        <v>133.34599796289694</v>
      </c>
      <c r="B981">
        <v>63.112713885493577</v>
      </c>
      <c r="C981">
        <v>111.26414872487658</v>
      </c>
      <c r="D981">
        <v>87.233053388990811</v>
      </c>
      <c r="E981">
        <f t="shared" si="16"/>
        <v>98.738978490564477</v>
      </c>
    </row>
    <row r="982" spans="1:5" x14ac:dyDescent="0.2">
      <c r="A982">
        <v>98.197864670146373</v>
      </c>
      <c r="B982">
        <v>72.453110785863828</v>
      </c>
      <c r="C982">
        <v>71.73642896086676</v>
      </c>
      <c r="D982">
        <v>84.049225076887524</v>
      </c>
      <c r="E982">
        <f t="shared" si="16"/>
        <v>81.609157373441121</v>
      </c>
    </row>
    <row r="983" spans="1:5" x14ac:dyDescent="0.2">
      <c r="A983">
        <v>121.5779323298193</v>
      </c>
      <c r="B983">
        <v>161.68374966364354</v>
      </c>
      <c r="C983">
        <v>102.12827444556751</v>
      </c>
      <c r="D983">
        <v>94.848906226252439</v>
      </c>
      <c r="E983">
        <f t="shared" si="16"/>
        <v>120.0597156663207</v>
      </c>
    </row>
    <row r="984" spans="1:5" x14ac:dyDescent="0.2">
      <c r="A984">
        <v>87.106519938606652</v>
      </c>
      <c r="B984">
        <v>91.085189776640618</v>
      </c>
      <c r="C984">
        <v>104.79022332910972</v>
      </c>
      <c r="D984">
        <v>112.84979589399882</v>
      </c>
      <c r="E984">
        <f t="shared" si="16"/>
        <v>98.957932234588952</v>
      </c>
    </row>
    <row r="985" spans="1:5" x14ac:dyDescent="0.2">
      <c r="A985">
        <v>116.32054136280203</v>
      </c>
      <c r="B985">
        <v>117.64055923558772</v>
      </c>
      <c r="C985">
        <v>106.20303808318567</v>
      </c>
      <c r="D985">
        <v>125.01468543414376</v>
      </c>
      <c r="E985">
        <f t="shared" si="16"/>
        <v>116.2947060289298</v>
      </c>
    </row>
    <row r="986" spans="1:5" x14ac:dyDescent="0.2">
      <c r="A986">
        <v>62.493689054099377</v>
      </c>
      <c r="B986">
        <v>89.252103205217281</v>
      </c>
      <c r="C986">
        <v>118.84359335235786</v>
      </c>
      <c r="D986">
        <v>47.649030218599364</v>
      </c>
      <c r="E986">
        <f t="shared" si="16"/>
        <v>79.55960395756847</v>
      </c>
    </row>
    <row r="987" spans="1:5" x14ac:dyDescent="0.2">
      <c r="A987">
        <v>80.439724822645076</v>
      </c>
      <c r="B987">
        <v>96.593913920150953</v>
      </c>
      <c r="C987">
        <v>138.68478870572289</v>
      </c>
      <c r="D987">
        <v>97.021973285882268</v>
      </c>
      <c r="E987">
        <f t="shared" si="16"/>
        <v>103.1851001836003</v>
      </c>
    </row>
    <row r="988" spans="1:5" x14ac:dyDescent="0.2">
      <c r="A988">
        <v>124.24411604806664</v>
      </c>
      <c r="B988">
        <v>114.49575393053237</v>
      </c>
      <c r="C988">
        <v>66.999894240871072</v>
      </c>
      <c r="D988">
        <v>53.355882098549046</v>
      </c>
      <c r="E988">
        <f t="shared" si="16"/>
        <v>89.773911579504784</v>
      </c>
    </row>
    <row r="989" spans="1:5" x14ac:dyDescent="0.2">
      <c r="A989">
        <v>65.77707861433737</v>
      </c>
      <c r="B989">
        <v>110.94963408831973</v>
      </c>
      <c r="C989">
        <v>71.714657931443071</v>
      </c>
      <c r="D989">
        <v>83.865961894480279</v>
      </c>
      <c r="E989">
        <f t="shared" si="16"/>
        <v>83.076833132145111</v>
      </c>
    </row>
    <row r="990" spans="1:5" x14ac:dyDescent="0.2">
      <c r="A990">
        <v>94.549625625950284</v>
      </c>
      <c r="B990">
        <v>105.86828718951438</v>
      </c>
      <c r="C990">
        <v>120.40525259872084</v>
      </c>
      <c r="D990">
        <v>99.387000571005046</v>
      </c>
      <c r="E990">
        <f t="shared" si="16"/>
        <v>105.05254149629764</v>
      </c>
    </row>
    <row r="991" spans="1:5" x14ac:dyDescent="0.2">
      <c r="A991">
        <v>98.596479144907789</v>
      </c>
      <c r="B991">
        <v>126.9955648946052</v>
      </c>
      <c r="C991">
        <v>95.544385456014425</v>
      </c>
      <c r="D991">
        <v>123.28266646145494</v>
      </c>
      <c r="E991">
        <f t="shared" si="16"/>
        <v>111.10477398924559</v>
      </c>
    </row>
    <row r="992" spans="1:5" x14ac:dyDescent="0.2">
      <c r="A992">
        <v>64.1752310708398</v>
      </c>
      <c r="B992">
        <v>85.01272102657822</v>
      </c>
      <c r="C992">
        <v>101.73696435012971</v>
      </c>
      <c r="D992">
        <v>105.72094904782716</v>
      </c>
      <c r="E992">
        <f t="shared" si="16"/>
        <v>89.161466373843723</v>
      </c>
    </row>
    <row r="993" spans="1:5" x14ac:dyDescent="0.2">
      <c r="A993">
        <v>88.894387570326217</v>
      </c>
      <c r="B993">
        <v>109.86506165645551</v>
      </c>
      <c r="C993">
        <v>106.87194301463023</v>
      </c>
      <c r="D993">
        <v>122.40869889647001</v>
      </c>
      <c r="E993">
        <f t="shared" si="16"/>
        <v>107.01002278447049</v>
      </c>
    </row>
    <row r="994" spans="1:5" x14ac:dyDescent="0.2">
      <c r="A994">
        <v>131.86437425028998</v>
      </c>
      <c r="B994">
        <v>85.698366344877286</v>
      </c>
      <c r="C994">
        <v>98.57539023651043</v>
      </c>
      <c r="D994">
        <v>105.01444219480618</v>
      </c>
      <c r="E994">
        <f t="shared" si="16"/>
        <v>105.28814325662097</v>
      </c>
    </row>
    <row r="995" spans="1:5" x14ac:dyDescent="0.2">
      <c r="A995">
        <v>102.48360265686642</v>
      </c>
      <c r="B995">
        <v>94.408540260337759</v>
      </c>
      <c r="C995">
        <v>92.502210943712271</v>
      </c>
      <c r="D995">
        <v>111.77241415462049</v>
      </c>
      <c r="E995">
        <f t="shared" si="16"/>
        <v>100.29169200388424</v>
      </c>
    </row>
    <row r="996" spans="1:5" x14ac:dyDescent="0.2">
      <c r="A996">
        <v>116.16703571016842</v>
      </c>
      <c r="B996">
        <v>95.110385953012155</v>
      </c>
      <c r="C996">
        <v>67.774670039943885</v>
      </c>
      <c r="D996">
        <v>99.746592038718518</v>
      </c>
      <c r="E996">
        <f t="shared" si="16"/>
        <v>94.699670935460745</v>
      </c>
    </row>
    <row r="997" spans="1:5" x14ac:dyDescent="0.2">
      <c r="A997">
        <v>118.00304971766309</v>
      </c>
      <c r="B997">
        <v>127.68769036265439</v>
      </c>
      <c r="C997">
        <v>98.818623225815827</v>
      </c>
      <c r="D997">
        <v>97.124007222737418</v>
      </c>
      <c r="E997">
        <f t="shared" si="16"/>
        <v>110.40834263221768</v>
      </c>
    </row>
    <row r="998" spans="1:5" x14ac:dyDescent="0.2">
      <c r="A998">
        <v>124.89821326889796</v>
      </c>
      <c r="B998">
        <v>152.62836566544138</v>
      </c>
      <c r="C998">
        <v>100.3739160092664</v>
      </c>
      <c r="D998">
        <v>54.077566144405864</v>
      </c>
      <c r="E998">
        <f t="shared" si="16"/>
        <v>107.9945152720029</v>
      </c>
    </row>
    <row r="999" spans="1:5" x14ac:dyDescent="0.2">
      <c r="A999">
        <v>122.63823262182996</v>
      </c>
      <c r="B999">
        <v>130.43874130526092</v>
      </c>
      <c r="C999">
        <v>89.78665871618432</v>
      </c>
      <c r="D999">
        <v>111.24720938605606</v>
      </c>
      <c r="E999">
        <f t="shared" si="16"/>
        <v>113.52771050733281</v>
      </c>
    </row>
    <row r="1000" spans="1:5" x14ac:dyDescent="0.2">
      <c r="A1000">
        <v>54.802206048043445</v>
      </c>
      <c r="B1000">
        <v>64.207177072239574</v>
      </c>
      <c r="C1000">
        <v>98.356969399537775</v>
      </c>
      <c r="D1000">
        <v>101.68517999554751</v>
      </c>
      <c r="E1000">
        <f t="shared" si="16"/>
        <v>79.762883128842077</v>
      </c>
    </row>
    <row r="1001" spans="1:5" x14ac:dyDescent="0.2">
      <c r="A1001">
        <v>113.90026227454655</v>
      </c>
      <c r="B1001">
        <v>92.650089097878663</v>
      </c>
      <c r="C1001">
        <v>95.024580812241766</v>
      </c>
      <c r="D1001">
        <v>96.068083873979049</v>
      </c>
      <c r="E1001">
        <f t="shared" si="16"/>
        <v>99.410754014661507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0"/>
  <sheetViews>
    <sheetView workbookViewId="0">
      <selection activeCell="L17" sqref="L17"/>
    </sheetView>
  </sheetViews>
  <sheetFormatPr defaultColWidth="10.89453125" defaultRowHeight="15" x14ac:dyDescent="0.2"/>
  <cols>
    <col min="1" max="16384" width="10.89453125" style="9"/>
  </cols>
  <sheetData>
    <row r="1" spans="1:16" ht="18.75" x14ac:dyDescent="0.25">
      <c r="A1" s="2" t="s">
        <v>45</v>
      </c>
    </row>
    <row r="2" spans="1:16" x14ac:dyDescent="0.2">
      <c r="A2" s="9" t="s">
        <v>46</v>
      </c>
    </row>
    <row r="3" spans="1:16" x14ac:dyDescent="0.2">
      <c r="A3" s="9" t="s">
        <v>47</v>
      </c>
    </row>
    <row r="5" spans="1:16" x14ac:dyDescent="0.2">
      <c r="A5" s="9" t="s">
        <v>48</v>
      </c>
    </row>
    <row r="6" spans="1:16" x14ac:dyDescent="0.2">
      <c r="A6" s="9" t="s">
        <v>49</v>
      </c>
    </row>
    <row r="7" spans="1:16" x14ac:dyDescent="0.2">
      <c r="A7" s="9" t="s">
        <v>50</v>
      </c>
    </row>
    <row r="8" spans="1:16" x14ac:dyDescent="0.2">
      <c r="A8" s="9" t="s">
        <v>51</v>
      </c>
    </row>
    <row r="9" spans="1:16" x14ac:dyDescent="0.2">
      <c r="A9" s="9" t="s">
        <v>57</v>
      </c>
    </row>
    <row r="10" spans="1:16" x14ac:dyDescent="0.2">
      <c r="A10" s="9" t="s">
        <v>52</v>
      </c>
    </row>
    <row r="13" spans="1:16" x14ac:dyDescent="0.2">
      <c r="A13" s="9" t="s">
        <v>23</v>
      </c>
    </row>
    <row r="14" spans="1:16" x14ac:dyDescent="0.2">
      <c r="A14" s="9" t="s">
        <v>53</v>
      </c>
      <c r="G14" s="15" t="s">
        <v>97</v>
      </c>
    </row>
    <row r="15" spans="1:16" x14ac:dyDescent="0.2">
      <c r="A15" s="9" t="s">
        <v>100</v>
      </c>
      <c r="P15" s="9">
        <f>25/2</f>
        <v>12.5</v>
      </c>
    </row>
    <row r="16" spans="1:16" x14ac:dyDescent="0.2">
      <c r="A16" s="9" t="s">
        <v>99</v>
      </c>
      <c r="G16" s="15" t="s">
        <v>98</v>
      </c>
    </row>
    <row r="17" spans="1:7" x14ac:dyDescent="0.2">
      <c r="A17" s="9" t="s">
        <v>54</v>
      </c>
      <c r="F17" s="15" t="s">
        <v>95</v>
      </c>
      <c r="G17" s="15">
        <v>99.997450089495089</v>
      </c>
    </row>
    <row r="18" spans="1:7" x14ac:dyDescent="0.2">
      <c r="A18" s="9" t="s">
        <v>55</v>
      </c>
      <c r="F18" s="15" t="s">
        <v>96</v>
      </c>
      <c r="G18" s="15">
        <v>12.655803704962606</v>
      </c>
    </row>
    <row r="20" spans="1:7" x14ac:dyDescent="0.2">
      <c r="A20" s="9" t="s">
        <v>56</v>
      </c>
    </row>
  </sheetData>
  <pageMargins left="0.75" right="0.75" top="1" bottom="1" header="0.5" footer="0.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Sample Dist. of Means</vt:lpstr>
      <vt:lpstr>Examples</vt:lpstr>
      <vt:lpstr>Sheet2</vt:lpstr>
      <vt:lpstr>Sheet1</vt:lpstr>
      <vt:lpstr>Simulation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Huseyin;Bonanome, Marianna</dc:creator>
  <cp:lastModifiedBy>Marianna Bonanome</cp:lastModifiedBy>
  <cp:lastPrinted>2014-04-03T19:14:16Z</cp:lastPrinted>
  <dcterms:created xsi:type="dcterms:W3CDTF">2011-01-25T07:38:31Z</dcterms:created>
  <dcterms:modified xsi:type="dcterms:W3CDTF">2014-04-03T19:16:34Z</dcterms:modified>
</cp:coreProperties>
</file>