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"/>
    </mc:Choice>
  </mc:AlternateContent>
  <xr:revisionPtr revIDLastSave="0" documentId="8_{82E7B411-C428-DD4E-89C3-CC379AA0BE05}" xr6:coauthVersionLast="45" xr6:coauthVersionMax="45" xr10:uidLastSave="{00000000-0000-0000-0000-000000000000}"/>
  <bookViews>
    <workbookView xWindow="13420" yWindow="460" windowWidth="20180" windowHeight="18600" xr2:uid="{F5B5FFF5-BCC6-3344-A4DD-5F8466984C2A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48" i="1"/>
  <c r="C48" i="1"/>
  <c r="B54" i="1"/>
  <c r="C49" i="1"/>
  <c r="C50" i="1"/>
  <c r="C51" i="1"/>
  <c r="C52" i="1"/>
  <c r="B52" i="1"/>
  <c r="B51" i="1"/>
  <c r="B50" i="1"/>
  <c r="B49" i="1"/>
  <c r="D34" i="1"/>
  <c r="B40" i="1"/>
  <c r="D35" i="1"/>
  <c r="D36" i="1"/>
  <c r="D37" i="1"/>
  <c r="D38" i="1"/>
  <c r="B38" i="1"/>
  <c r="B37" i="1"/>
  <c r="B36" i="1"/>
  <c r="B35" i="1"/>
  <c r="B18" i="1"/>
  <c r="B19" i="1"/>
  <c r="B20" i="1"/>
  <c r="B24" i="1"/>
  <c r="B23" i="1"/>
  <c r="B22" i="1"/>
  <c r="B21" i="1"/>
</calcChain>
</file>

<file path=xl/sharedStrings.xml><?xml version="1.0" encoding="utf-8"?>
<sst xmlns="http://schemas.openxmlformats.org/spreadsheetml/2006/main" count="50" uniqueCount="46">
  <si>
    <t>WINFALL 2004 Michigan</t>
  </si>
  <si>
    <t>Exploited Lottery Game</t>
  </si>
  <si>
    <t>1) Players can select 6 numbers from 1 to 49</t>
  </si>
  <si>
    <t>2) One 6 # selection costs $1</t>
  </si>
  <si>
    <t xml:space="preserve">3) Lottery draw happens 2x per week </t>
  </si>
  <si>
    <t>4) 6 matches - Full Jackpot, 3 matches - $5, 4 matches - $100, 5 matches $2,500</t>
  </si>
  <si>
    <t>Let X=# of matches</t>
  </si>
  <si>
    <t>X</t>
  </si>
  <si>
    <t>Let Y=winnings, compute expected winnings, say we have a $2 million Jackpot</t>
  </si>
  <si>
    <t>y</t>
  </si>
  <si>
    <t>p(y)</t>
  </si>
  <si>
    <t>y*p(y)</t>
  </si>
  <si>
    <t>E[Y]=</t>
  </si>
  <si>
    <t>The LOOPHOLE!!!</t>
  </si>
  <si>
    <t>When the Jackpot size reaches $5 million, the ENTIRE $ is rolled down to all lower matching lotteries.</t>
  </si>
  <si>
    <t>Let Y=winnings, compute expected winnings, everyone gets 10x more money</t>
  </si>
  <si>
    <t>5) When Jackpot crosses $5 million and no one wins,  the next game all lower matches get 10x more $:</t>
  </si>
  <si>
    <r>
      <t>What should you do?</t>
    </r>
    <r>
      <rPr>
        <sz val="12"/>
        <color rgb="FFC00000"/>
        <rFont val="Calibri (Body)"/>
      </rPr>
      <t xml:space="preserve"> </t>
    </r>
  </si>
  <si>
    <t>NOTE: Have 49 choices for numbers, order does not matter so use combinations!</t>
  </si>
  <si>
    <t>COMBIN(6,0)*COMBIN(43,6)/COMBIN(49,6)</t>
  </si>
  <si>
    <t>COMBIN(6,1)*COMBIN(43,5)/COMBIN(49,6)</t>
  </si>
  <si>
    <t>COMBIN(6,2)*COMBIN(43,4)/COMBIN(49,6)</t>
  </si>
  <si>
    <t>Choosing 6 at a time. We are looking for the probability of getting 0 matches, 2 match,</t>
  </si>
  <si>
    <t>3 matches, etc.</t>
  </si>
  <si>
    <t>When the lottery drawing happens, 6 winning numbers are chosen and the rest, 49-6=43</t>
  </si>
  <si>
    <t>are losing numbers!</t>
  </si>
  <si>
    <t>COMBIN(6,3)*COMBIN(43,3)/COMBIN(49,6)</t>
  </si>
  <si>
    <t>COMBIN(6,4)*COMBIN(43,2)/COMBIN(49,6)</t>
  </si>
  <si>
    <t>COMBIN(6,5)*COMBIN(43,1)/COMBIN(49,6)</t>
  </si>
  <si>
    <t>COMBIN(6,6)*COMBIN(43,0)/COMBIN(49,6)</t>
  </si>
  <si>
    <t>NOTE: Costs $1 to play</t>
  </si>
  <si>
    <t>Win nothing for 0, 1, 2 matches (out $1)</t>
  </si>
  <si>
    <t>6 matches - Full Jackpot, 3 matches - $5, 4 matches - $100, 5 matches $2,500</t>
  </si>
  <si>
    <t>SUM(B18:B20)</t>
  </si>
  <si>
    <t>The probability of losing $1 is the sum of probababilies for getting 0, 1, or 2 matches.</t>
  </si>
  <si>
    <t>B21</t>
  </si>
  <si>
    <t>The probability of gaining $4 is the probabability of getting 3 matches</t>
  </si>
  <si>
    <t>B22</t>
  </si>
  <si>
    <t>B23</t>
  </si>
  <si>
    <t>B24</t>
  </si>
  <si>
    <t>A34*B34</t>
  </si>
  <si>
    <t>SUM(D34:D38)</t>
  </si>
  <si>
    <t>What does this mean?!!!</t>
  </si>
  <si>
    <t>3 matches - $50, 4 matches -$1,000, 5 matches $25,000, 6 matches - $5,000,000</t>
  </si>
  <si>
    <t>A48*B48</t>
  </si>
  <si>
    <t>BIG DIFFERENCE!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</si>
</sst>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C00000"/>
      <name val="Calibri (Body)"/>
    </font>
    <font>
      <b/>
      <sz val="12"/>
      <color rgb="FF7030A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28564-6999-2C42-B4B7-2F950AE5E343}">
  <dimension ref="A2:F56"/>
  <sheetViews>
    <sheetView tabSelected="1" topLeftCell="A16" zoomScale="200" zoomScaleNormal="200" workbookViewId="0">
      <selection activeCell="B34" sqref="B34"/>
    </sheetView>
  </sheetViews>
  <sheetFormatPr baseColWidth="10" defaultRowHeight="16" x14ac:dyDescent="0.2"/>
  <cols>
    <col min="2" max="2" width="28.1640625" customWidth="1"/>
    <col min="3" max="3" width="15" customWidth="1"/>
    <col min="4" max="4" width="12.6640625" customWidth="1"/>
  </cols>
  <sheetData>
    <row r="2" spans="1:3" x14ac:dyDescent="0.2">
      <c r="A2" s="2" t="s">
        <v>0</v>
      </c>
      <c r="B2" s="2"/>
    </row>
    <row r="3" spans="1:3" x14ac:dyDescent="0.2">
      <c r="A3" s="2" t="s">
        <v>1</v>
      </c>
      <c r="B3" s="2"/>
    </row>
    <row r="6" spans="1:3" x14ac:dyDescent="0.2">
      <c r="A6" t="s">
        <v>2</v>
      </c>
    </row>
    <row r="7" spans="1:3" x14ac:dyDescent="0.2">
      <c r="A7" t="s">
        <v>3</v>
      </c>
    </row>
    <row r="8" spans="1:3" x14ac:dyDescent="0.2">
      <c r="A8" t="s">
        <v>4</v>
      </c>
    </row>
    <row r="9" spans="1:3" x14ac:dyDescent="0.2">
      <c r="A9" t="s">
        <v>5</v>
      </c>
    </row>
    <row r="10" spans="1:3" x14ac:dyDescent="0.2">
      <c r="A10" t="s">
        <v>16</v>
      </c>
    </row>
    <row r="11" spans="1:3" x14ac:dyDescent="0.2">
      <c r="A11" t="s">
        <v>43</v>
      </c>
    </row>
    <row r="13" spans="1:3" x14ac:dyDescent="0.2">
      <c r="A13" t="s">
        <v>6</v>
      </c>
      <c r="C13" s="4" t="s">
        <v>18</v>
      </c>
    </row>
    <row r="14" spans="1:3" x14ac:dyDescent="0.2">
      <c r="C14" s="4" t="s">
        <v>22</v>
      </c>
    </row>
    <row r="15" spans="1:3" x14ac:dyDescent="0.2">
      <c r="C15" s="4" t="s">
        <v>23</v>
      </c>
    </row>
    <row r="16" spans="1:3" x14ac:dyDescent="0.2">
      <c r="C16" s="4" t="s">
        <v>24</v>
      </c>
    </row>
    <row r="17" spans="1:6" x14ac:dyDescent="0.2">
      <c r="A17" t="s">
        <v>7</v>
      </c>
      <c r="C17" s="4" t="s">
        <v>25</v>
      </c>
    </row>
    <row r="18" spans="1:6" x14ac:dyDescent="0.2">
      <c r="A18">
        <v>0</v>
      </c>
      <c r="B18">
        <f>COMBIN(6,0)*COMBIN(43,6)/COMBIN(49,6)</f>
        <v>0.4359649755116915</v>
      </c>
      <c r="C18" s="1" t="s">
        <v>19</v>
      </c>
    </row>
    <row r="19" spans="1:6" x14ac:dyDescent="0.2">
      <c r="A19">
        <v>1</v>
      </c>
      <c r="B19">
        <f>COMBIN(6,1)*COMBIN(43,5)/COMBIN(49,6)</f>
        <v>0.41301945048476041</v>
      </c>
      <c r="C19" s="1" t="s">
        <v>20</v>
      </c>
    </row>
    <row r="20" spans="1:6" x14ac:dyDescent="0.2">
      <c r="A20">
        <v>2</v>
      </c>
      <c r="B20">
        <f>COMBIN(6,2)*COMBIN(43,4)/COMBIN(49,6)</f>
        <v>0.13237802900152576</v>
      </c>
      <c r="C20" s="1" t="s">
        <v>21</v>
      </c>
    </row>
    <row r="21" spans="1:6" x14ac:dyDescent="0.2">
      <c r="A21">
        <v>3</v>
      </c>
      <c r="B21">
        <f>COMBIN(6,3)*COMBIN(43,3)/COMBIN(49,6)</f>
        <v>1.7650403866870102E-2</v>
      </c>
      <c r="C21" s="1" t="s">
        <v>26</v>
      </c>
    </row>
    <row r="22" spans="1:6" x14ac:dyDescent="0.2">
      <c r="A22">
        <v>4</v>
      </c>
      <c r="B22">
        <f>COMBIN(6,4)*COMBIN(43,2)/COMBIN(49,6)</f>
        <v>9.6861972440140799E-4</v>
      </c>
      <c r="C22" s="1" t="s">
        <v>27</v>
      </c>
    </row>
    <row r="23" spans="1:6" x14ac:dyDescent="0.2">
      <c r="A23">
        <v>5</v>
      </c>
      <c r="B23">
        <f>COMBIN(6,5)*COMBIN(43,1)/COMBIN(49,6)</f>
        <v>1.8449899512407772E-5</v>
      </c>
      <c r="C23" s="1" t="s">
        <v>28</v>
      </c>
    </row>
    <row r="24" spans="1:6" x14ac:dyDescent="0.2">
      <c r="A24">
        <v>6</v>
      </c>
      <c r="B24">
        <f>COMBIN(6,6)*COMBIN(43,0)/COMBIN(49,6)</f>
        <v>7.151123842018516E-8</v>
      </c>
      <c r="C24" s="1" t="s">
        <v>29</v>
      </c>
    </row>
    <row r="25" spans="1:6" x14ac:dyDescent="0.2">
      <c r="C25" s="1"/>
    </row>
    <row r="26" spans="1:6" x14ac:dyDescent="0.2">
      <c r="A26" s="4" t="s">
        <v>32</v>
      </c>
      <c r="B26" s="5"/>
      <c r="C26" s="5"/>
      <c r="D26" s="5"/>
    </row>
    <row r="27" spans="1:6" x14ac:dyDescent="0.2">
      <c r="A27" s="4" t="s">
        <v>31</v>
      </c>
    </row>
    <row r="28" spans="1:6" x14ac:dyDescent="0.2">
      <c r="A28" t="s">
        <v>8</v>
      </c>
      <c r="F28" t="s">
        <v>30</v>
      </c>
    </row>
    <row r="30" spans="1:6" x14ac:dyDescent="0.2">
      <c r="A30" s="4" t="s">
        <v>34</v>
      </c>
    </row>
    <row r="31" spans="1:6" x14ac:dyDescent="0.2">
      <c r="A31" s="4" t="s">
        <v>36</v>
      </c>
    </row>
    <row r="33" spans="1:6" x14ac:dyDescent="0.2">
      <c r="A33" s="6" t="s">
        <v>9</v>
      </c>
      <c r="B33" s="6" t="s">
        <v>10</v>
      </c>
      <c r="D33" s="6" t="s">
        <v>11</v>
      </c>
    </row>
    <row r="34" spans="1:6" x14ac:dyDescent="0.2">
      <c r="A34" s="6">
        <v>-1</v>
      </c>
      <c r="B34" s="8">
        <f>SUM(B18:B20)</f>
        <v>0.98136245499797758</v>
      </c>
      <c r="C34" s="3" t="s">
        <v>33</v>
      </c>
      <c r="D34" s="8">
        <f>A34*B34</f>
        <v>-0.98136245499797758</v>
      </c>
      <c r="E34" s="3" t="s">
        <v>40</v>
      </c>
    </row>
    <row r="35" spans="1:6" x14ac:dyDescent="0.2">
      <c r="A35" s="6">
        <v>4</v>
      </c>
      <c r="B35" s="8">
        <f>B21</f>
        <v>1.7650403866870102E-2</v>
      </c>
      <c r="C35" s="3" t="s">
        <v>35</v>
      </c>
      <c r="D35" s="8">
        <f t="shared" ref="D35:D38" si="0">A35*B35</f>
        <v>7.0601615467480408E-2</v>
      </c>
      <c r="E35" s="3"/>
    </row>
    <row r="36" spans="1:6" x14ac:dyDescent="0.2">
      <c r="A36" s="6">
        <v>99</v>
      </c>
      <c r="B36" s="8">
        <f>B22</f>
        <v>9.6861972440140799E-4</v>
      </c>
      <c r="C36" s="3" t="s">
        <v>37</v>
      </c>
      <c r="D36" s="8">
        <f t="shared" si="0"/>
        <v>9.5893352715739386E-2</v>
      </c>
      <c r="E36" s="3"/>
    </row>
    <row r="37" spans="1:6" x14ac:dyDescent="0.2">
      <c r="A37" s="7">
        <v>2499</v>
      </c>
      <c r="B37" s="8">
        <f>B23</f>
        <v>1.8449899512407772E-5</v>
      </c>
      <c r="C37" s="3" t="s">
        <v>38</v>
      </c>
      <c r="D37" s="8">
        <f t="shared" si="0"/>
        <v>4.6106298881507024E-2</v>
      </c>
      <c r="E37" s="3"/>
    </row>
    <row r="38" spans="1:6" x14ac:dyDescent="0.2">
      <c r="A38" s="6">
        <v>1999999</v>
      </c>
      <c r="B38" s="8">
        <f>B24</f>
        <v>7.151123842018516E-8</v>
      </c>
      <c r="C38" s="3" t="s">
        <v>39</v>
      </c>
      <c r="D38" s="8">
        <f t="shared" si="0"/>
        <v>0.14302240532913191</v>
      </c>
      <c r="E38" s="3"/>
    </row>
    <row r="40" spans="1:6" x14ac:dyDescent="0.2">
      <c r="A40" s="9" t="s">
        <v>12</v>
      </c>
      <c r="B40" s="9">
        <f>SUM(D34:D38)</f>
        <v>-0.62573878260411886</v>
      </c>
      <c r="C40" s="9" t="s">
        <v>41</v>
      </c>
      <c r="D40" s="9" t="s">
        <v>42</v>
      </c>
      <c r="E40" s="9"/>
      <c r="F40" s="3"/>
    </row>
    <row r="42" spans="1:6" x14ac:dyDescent="0.2">
      <c r="A42" t="s">
        <v>13</v>
      </c>
    </row>
    <row r="43" spans="1:6" x14ac:dyDescent="0.2">
      <c r="A43" t="s">
        <v>14</v>
      </c>
    </row>
    <row r="45" spans="1:6" x14ac:dyDescent="0.2">
      <c r="A45" t="s">
        <v>15</v>
      </c>
    </row>
    <row r="47" spans="1:6" x14ac:dyDescent="0.2">
      <c r="A47" t="s">
        <v>9</v>
      </c>
      <c r="B47" t="s">
        <v>10</v>
      </c>
      <c r="C47" t="s">
        <v>11</v>
      </c>
    </row>
    <row r="48" spans="1:6" x14ac:dyDescent="0.2">
      <c r="A48">
        <v>-1</v>
      </c>
      <c r="B48" s="8">
        <f>SUM(B32:B34)</f>
        <v>0.98136245499797758</v>
      </c>
      <c r="C48" s="3">
        <f>A48*B48</f>
        <v>-0.98136245499797758</v>
      </c>
      <c r="D48" t="s">
        <v>44</v>
      </c>
    </row>
    <row r="49" spans="1:5" x14ac:dyDescent="0.2">
      <c r="A49">
        <v>49</v>
      </c>
      <c r="B49" s="8">
        <f>B35</f>
        <v>1.7650403866870102E-2</v>
      </c>
      <c r="C49" s="3">
        <f t="shared" ref="C49:C52" si="1">A49*B49</f>
        <v>0.86486978947663495</v>
      </c>
    </row>
    <row r="50" spans="1:5" x14ac:dyDescent="0.2">
      <c r="A50">
        <v>999</v>
      </c>
      <c r="B50" s="8">
        <f>B36</f>
        <v>9.6861972440140799E-4</v>
      </c>
      <c r="C50" s="3">
        <f t="shared" si="1"/>
        <v>0.96765110467700655</v>
      </c>
    </row>
    <row r="51" spans="1:5" x14ac:dyDescent="0.2">
      <c r="A51">
        <v>24999</v>
      </c>
      <c r="B51" s="8">
        <f>B37</f>
        <v>1.8449899512407772E-5</v>
      </c>
      <c r="C51" s="3">
        <f t="shared" si="1"/>
        <v>0.46122903791068187</v>
      </c>
    </row>
    <row r="52" spans="1:5" x14ac:dyDescent="0.2">
      <c r="A52">
        <v>4999999</v>
      </c>
      <c r="B52" s="8">
        <f>B38</f>
        <v>7.151123842018516E-8</v>
      </c>
      <c r="C52" s="3">
        <f t="shared" si="1"/>
        <v>0.35755612058968739</v>
      </c>
    </row>
    <row r="54" spans="1:5" x14ac:dyDescent="0.2">
      <c r="A54" s="9" t="s">
        <v>12</v>
      </c>
      <c r="B54" s="9">
        <f>SUM(C48:C52)</f>
        <v>1.6699435976560331</v>
      </c>
      <c r="C54" s="9" t="s">
        <v>45</v>
      </c>
      <c r="D54" s="3"/>
      <c r="E54" s="3"/>
    </row>
    <row r="55" spans="1:5" x14ac:dyDescent="0.2">
      <c r="A55" s="3"/>
      <c r="B55" s="3"/>
      <c r="C55" s="3"/>
      <c r="D55" s="3"/>
      <c r="E55" s="3"/>
    </row>
    <row r="56" spans="1:5" x14ac:dyDescent="0.2">
      <c r="A56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Marianna.Bonanome90</dc:creator>
  <cp:lastModifiedBy>Marianna.Bonanome90</cp:lastModifiedBy>
  <dcterms:created xsi:type="dcterms:W3CDTF">2020-10-08T15:35:42Z</dcterms:created>
  <dcterms:modified xsi:type="dcterms:W3CDTF">2021-03-18T13:16:54Z</dcterms:modified>
</cp:coreProperties>
</file>