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ignaciousmb/Dropbox/MAT 1372 Probability and Statistics/MAT 1372 Lessons/MAT 1372 Excel Lessons and Activities/Excel/MAT 1372 Excel Lessons - With Solutions/"/>
    </mc:Choice>
  </mc:AlternateContent>
  <xr:revisionPtr revIDLastSave="0" documentId="8_{000D3194-3877-1A4B-9AF1-483703E05575}" xr6:coauthVersionLast="45" xr6:coauthVersionMax="45" xr10:uidLastSave="{00000000-0000-0000-0000-000000000000}"/>
  <bookViews>
    <workbookView xWindow="0" yWindow="460" windowWidth="33600" windowHeight="19340" activeTab="2" xr2:uid="{00000000-000D-0000-FFFF-FFFF00000000}"/>
  </bookViews>
  <sheets>
    <sheet name="Basics" sheetId="1" r:id="rId1"/>
    <sheet name="Charts" sheetId="2" r:id="rId2"/>
    <sheet name="Example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5" i="3"/>
  <c r="B30" i="1"/>
  <c r="B29" i="1"/>
  <c r="B28" i="1"/>
  <c r="B27" i="1"/>
  <c r="B26" i="1"/>
  <c r="G9" i="1"/>
  <c r="D9" i="1"/>
  <c r="E9" i="1"/>
  <c r="F9" i="1"/>
  <c r="C9" i="1"/>
  <c r="G8" i="1"/>
  <c r="G7" i="1"/>
</calcChain>
</file>

<file path=xl/sharedStrings.xml><?xml version="1.0" encoding="utf-8"?>
<sst xmlns="http://schemas.openxmlformats.org/spreadsheetml/2006/main" count="75" uniqueCount="74">
  <si>
    <t>Budget</t>
  </si>
  <si>
    <t>Sales</t>
  </si>
  <si>
    <t>Cost</t>
  </si>
  <si>
    <t>Profit</t>
  </si>
  <si>
    <t>Qtr 1</t>
  </si>
  <si>
    <t>Qtr 2</t>
  </si>
  <si>
    <t>Qtr 3</t>
  </si>
  <si>
    <t>Qtr 4</t>
  </si>
  <si>
    <t>Total</t>
  </si>
  <si>
    <t>Sales Person</t>
  </si>
  <si>
    <t>Smith</t>
  </si>
  <si>
    <t>Williams</t>
  </si>
  <si>
    <t>Jones</t>
  </si>
  <si>
    <t>Stevens</t>
  </si>
  <si>
    <t>Harrington</t>
  </si>
  <si>
    <t>Keller</t>
  </si>
  <si>
    <t>Kahn</t>
  </si>
  <si>
    <t>Graham</t>
  </si>
  <si>
    <t>Total Sales</t>
  </si>
  <si>
    <t>Average Sales</t>
  </si>
  <si>
    <t>Highest Sales</t>
  </si>
  <si>
    <t>Lowest Sales</t>
  </si>
  <si>
    <t>Total Number of Entries</t>
  </si>
  <si>
    <t>Introduction to Excel: A Crash Course</t>
  </si>
  <si>
    <t>Daily Oil Production</t>
  </si>
  <si>
    <t>Country</t>
  </si>
  <si>
    <t>Oil Production (millions of barrels)</t>
  </si>
  <si>
    <t>United States</t>
  </si>
  <si>
    <t>Canada</t>
  </si>
  <si>
    <t>Mexico</t>
  </si>
  <si>
    <t>Venezuela</t>
  </si>
  <si>
    <t>United Kingdom</t>
  </si>
  <si>
    <t>Norway</t>
  </si>
  <si>
    <t>Russia</t>
  </si>
  <si>
    <t>China</t>
  </si>
  <si>
    <t>Iran</t>
  </si>
  <si>
    <t>Saudi Arabia</t>
  </si>
  <si>
    <t>Exam 1</t>
  </si>
  <si>
    <t>Exam 2</t>
  </si>
  <si>
    <t>Final</t>
  </si>
  <si>
    <t>NAME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</si>
  <si>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</si>
  <si>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</si>
  <si>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</si>
  <si>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</si>
  <si>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</si>
  <si>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</si>
  <si>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</si>
  <si>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</si>
  <si>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</si>
  <si>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</si>
  <si>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</si>
  <si>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</si>
  <si>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</si>
  <si>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</si>
  <si>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</si>
  <si>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</si>
  <si>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</si>
  <si>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</si>
  <si>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</si>
  <si>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</si>
  <si>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</si>
  <si>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</si>
  <si>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</si>
  <si>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</si>
  <si>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Example</t>
  </si>
  <si>
    <t>MAT 1372</t>
  </si>
  <si>
    <t>Exam 3</t>
  </si>
  <si>
    <t>Exam 4</t>
  </si>
  <si>
    <t>Exam Ave</t>
  </si>
  <si>
    <t>WeBWorK</t>
  </si>
  <si>
    <t>Course Grade</t>
  </si>
  <si>
    <t>Assign a grade to each student based on: Exam Ave (Best 3 of 4 Exams)=55%, Final=30%, WeBWorK=15%</t>
  </si>
  <si>
    <t>Create a pie chart and bar graph for the above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</si>
</sst>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NumberFormat="1"/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1" fontId="0" fillId="0" borderId="0" xfId="0" applyNumberFormat="1"/>
    <xf numFmtId="1" fontId="4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/>
    <xf numFmtId="1" fontId="0" fillId="3" borderId="1" xfId="0" applyNumberFormat="1" applyFill="1" applyBorder="1"/>
    <xf numFmtId="164" fontId="0" fillId="0" borderId="0" xfId="0" applyNumberFormat="1"/>
    <xf numFmtId="164" fontId="4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Charts!$B$3</c:f>
              <c:strCache>
                <c:ptCount val="1"/>
                <c:pt idx="0">
                  <c:v>Oil Production (millions of barrels)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Charts!$A$4:$A$13</c:f>
              <c:strCache>
                <c:ptCount val="10"/>
                <c:pt idx="0">
                  <c:v>United States</c:v>
                </c:pt>
                <c:pt idx="1">
                  <c:v>Canada</c:v>
                </c:pt>
                <c:pt idx="2">
                  <c:v>Mexico</c:v>
                </c:pt>
                <c:pt idx="3">
                  <c:v>Venezuela</c:v>
                </c:pt>
                <c:pt idx="4">
                  <c:v>United Kingdom</c:v>
                </c:pt>
                <c:pt idx="5">
                  <c:v>Norway</c:v>
                </c:pt>
                <c:pt idx="6">
                  <c:v>Russia</c:v>
                </c:pt>
                <c:pt idx="7">
                  <c:v>China</c:v>
                </c:pt>
                <c:pt idx="8">
                  <c:v>Iran</c:v>
                </c:pt>
                <c:pt idx="9">
                  <c:v>Saudi Arabia</c:v>
                </c:pt>
              </c:strCache>
            </c:strRef>
          </c:cat>
          <c:val>
            <c:numRef>
              <c:f>Charts!$B$4:$B$13</c:f>
              <c:numCache>
                <c:formatCode>General</c:formatCode>
                <c:ptCount val="10"/>
                <c:pt idx="0">
                  <c:v>8.1</c:v>
                </c:pt>
                <c:pt idx="1">
                  <c:v>2.2999999999999998</c:v>
                </c:pt>
                <c:pt idx="2">
                  <c:v>2.9</c:v>
                </c:pt>
                <c:pt idx="3">
                  <c:v>3.2</c:v>
                </c:pt>
                <c:pt idx="4">
                  <c:v>2.9</c:v>
                </c:pt>
                <c:pt idx="5">
                  <c:v>3.3</c:v>
                </c:pt>
                <c:pt idx="6">
                  <c:v>5.8</c:v>
                </c:pt>
                <c:pt idx="7">
                  <c:v>3.2</c:v>
                </c:pt>
                <c:pt idx="8">
                  <c:v>3.7</c:v>
                </c:pt>
                <c:pt idx="9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B-DA48-8B4B-3CA1F9B63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Charts!$B$3</c:f>
              <c:strCache>
                <c:ptCount val="1"/>
                <c:pt idx="0">
                  <c:v>Oil Production (millions of barrels)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Charts!$A$4:$A$13</c:f>
              <c:strCache>
                <c:ptCount val="10"/>
                <c:pt idx="0">
                  <c:v>United States</c:v>
                </c:pt>
                <c:pt idx="1">
                  <c:v>Canada</c:v>
                </c:pt>
                <c:pt idx="2">
                  <c:v>Mexico</c:v>
                </c:pt>
                <c:pt idx="3">
                  <c:v>Venezuela</c:v>
                </c:pt>
                <c:pt idx="4">
                  <c:v>United Kingdom</c:v>
                </c:pt>
                <c:pt idx="5">
                  <c:v>Norway</c:v>
                </c:pt>
                <c:pt idx="6">
                  <c:v>Russia</c:v>
                </c:pt>
                <c:pt idx="7">
                  <c:v>China</c:v>
                </c:pt>
                <c:pt idx="8">
                  <c:v>Iran</c:v>
                </c:pt>
                <c:pt idx="9">
                  <c:v>Saudi Arabia</c:v>
                </c:pt>
              </c:strCache>
            </c:strRef>
          </c:cat>
          <c:val>
            <c:numRef>
              <c:f>Charts!$B$4:$B$13</c:f>
              <c:numCache>
                <c:formatCode>General</c:formatCode>
                <c:ptCount val="10"/>
                <c:pt idx="0">
                  <c:v>8.1</c:v>
                </c:pt>
                <c:pt idx="1">
                  <c:v>2.2999999999999998</c:v>
                </c:pt>
                <c:pt idx="2">
                  <c:v>2.9</c:v>
                </c:pt>
                <c:pt idx="3">
                  <c:v>3.2</c:v>
                </c:pt>
                <c:pt idx="4">
                  <c:v>2.9</c:v>
                </c:pt>
                <c:pt idx="5">
                  <c:v>3.3</c:v>
                </c:pt>
                <c:pt idx="6">
                  <c:v>5.8</c:v>
                </c:pt>
                <c:pt idx="7">
                  <c:v>3.2</c:v>
                </c:pt>
                <c:pt idx="8">
                  <c:v>3.7</c:v>
                </c:pt>
                <c:pt idx="9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F-7645-9DC5-4D2F5E64C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4652271"/>
        <c:axId val="706843055"/>
      </c:barChart>
      <c:catAx>
        <c:axId val="68465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843055"/>
        <c:crosses val="autoZero"/>
        <c:auto val="1"/>
        <c:lblAlgn val="ctr"/>
        <c:lblOffset val="100"/>
        <c:noMultiLvlLbl val="0"/>
      </c:catAx>
      <c:valAx>
        <c:axId val="706843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652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</xdr:colOff>
      <xdr:row>1</xdr:row>
      <xdr:rowOff>44450</xdr:rowOff>
    </xdr:from>
    <xdr:to>
      <xdr:col>11</xdr:col>
      <xdr:colOff>209550</xdr:colOff>
      <xdr:row>15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40B7AB-291A-2E45-8F15-30CD497DEA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1060450</xdr:colOff>
      <xdr:row>16</xdr:row>
      <xdr:rowOff>82550</xdr:rowOff>
    </xdr:from>
    <xdr:to>
      <xdr:col>6</xdr:col>
      <xdr:colOff>514350</xdr:colOff>
      <xdr:row>30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26E086-3533-DF48-87B4-AECCD8A56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0"/>
  <sheetViews>
    <sheetView topLeftCell="A15" zoomScale="200" zoomScaleNormal="200" workbookViewId="0">
      <selection activeCell="B31" sqref="B31"/>
    </sheetView>
  </sheetViews>
  <sheetFormatPr baseColWidth="10" defaultColWidth="8.83203125" defaultRowHeight="15" x14ac:dyDescent="0.2"/>
  <cols>
    <col min="1" max="1" width="21.83203125" customWidth="1"/>
  </cols>
  <sheetData>
    <row r="2" spans="1:7" ht="29" x14ac:dyDescent="0.35">
      <c r="A2" s="4" t="s">
        <v>23</v>
      </c>
    </row>
    <row r="4" spans="1:7" ht="26" x14ac:dyDescent="0.3">
      <c r="B4" s="1" t="s">
        <v>0</v>
      </c>
    </row>
    <row r="6" spans="1:7" x14ac:dyDescent="0.2">
      <c r="C6" t="s">
        <v>4</v>
      </c>
      <c r="D6" t="s">
        <v>5</v>
      </c>
      <c r="E6" t="s">
        <v>6</v>
      </c>
      <c r="F6" t="s">
        <v>7</v>
      </c>
      <c r="G6" t="s">
        <v>8</v>
      </c>
    </row>
    <row r="7" spans="1:7" x14ac:dyDescent="0.2">
      <c r="B7" t="s">
        <v>1</v>
      </c>
      <c r="C7">
        <v>700</v>
      </c>
      <c r="D7">
        <v>800</v>
      </c>
      <c r="E7">
        <v>500</v>
      </c>
      <c r="F7">
        <v>900</v>
      </c>
      <c r="G7">
        <f>SUM(C7:F7)</f>
        <v>2900</v>
      </c>
    </row>
    <row r="8" spans="1:7" x14ac:dyDescent="0.2">
      <c r="B8" t="s">
        <v>2</v>
      </c>
      <c r="C8">
        <v>210</v>
      </c>
      <c r="D8">
        <v>240</v>
      </c>
      <c r="E8">
        <v>150</v>
      </c>
      <c r="F8">
        <v>270</v>
      </c>
      <c r="G8">
        <f>SUM(C8:F8)</f>
        <v>870</v>
      </c>
    </row>
    <row r="9" spans="1:7" x14ac:dyDescent="0.2">
      <c r="B9" t="s">
        <v>3</v>
      </c>
      <c r="C9">
        <f>SUM(C7:C8)</f>
        <v>910</v>
      </c>
      <c r="D9">
        <f t="shared" ref="D9:G9" si="0">SUM(D7:D8)</f>
        <v>1040</v>
      </c>
      <c r="E9">
        <f t="shared" si="0"/>
        <v>650</v>
      </c>
      <c r="F9">
        <f t="shared" si="0"/>
        <v>1170</v>
      </c>
      <c r="G9">
        <f t="shared" si="0"/>
        <v>3770</v>
      </c>
    </row>
    <row r="16" spans="1:7" ht="19" x14ac:dyDescent="0.25">
      <c r="A16" s="3" t="s">
        <v>9</v>
      </c>
      <c r="B16" s="3" t="s">
        <v>1</v>
      </c>
    </row>
    <row r="17" spans="1:2" x14ac:dyDescent="0.2">
      <c r="A17" t="s">
        <v>17</v>
      </c>
      <c r="B17" s="2">
        <v>89000</v>
      </c>
    </row>
    <row r="18" spans="1:2" x14ac:dyDescent="0.2">
      <c r="A18" t="s">
        <v>14</v>
      </c>
      <c r="B18" s="2">
        <v>47000</v>
      </c>
    </row>
    <row r="19" spans="1:2" x14ac:dyDescent="0.2">
      <c r="A19" t="s">
        <v>12</v>
      </c>
      <c r="B19" s="2">
        <v>125000</v>
      </c>
    </row>
    <row r="20" spans="1:2" x14ac:dyDescent="0.2">
      <c r="A20" t="s">
        <v>16</v>
      </c>
      <c r="B20" s="2">
        <v>72000</v>
      </c>
    </row>
    <row r="21" spans="1:2" x14ac:dyDescent="0.2">
      <c r="A21" t="s">
        <v>15</v>
      </c>
      <c r="B21" s="2">
        <v>58000</v>
      </c>
    </row>
    <row r="22" spans="1:2" x14ac:dyDescent="0.2">
      <c r="A22" t="s">
        <v>10</v>
      </c>
      <c r="B22" s="2">
        <v>75000</v>
      </c>
    </row>
    <row r="23" spans="1:2" x14ac:dyDescent="0.2">
      <c r="A23" t="s">
        <v>13</v>
      </c>
      <c r="B23" s="2">
        <v>38000</v>
      </c>
    </row>
    <row r="24" spans="1:2" x14ac:dyDescent="0.2">
      <c r="A24" t="s">
        <v>11</v>
      </c>
      <c r="B24" s="2">
        <v>45000</v>
      </c>
    </row>
    <row r="26" spans="1:2" x14ac:dyDescent="0.2">
      <c r="A26" s="5" t="s">
        <v>22</v>
      </c>
      <c r="B26">
        <f>COUNT(B17:B24)</f>
        <v>8</v>
      </c>
    </row>
    <row r="27" spans="1:2" x14ac:dyDescent="0.2">
      <c r="A27" s="5" t="s">
        <v>18</v>
      </c>
      <c r="B27" s="2">
        <f>SUM(B17:B24)</f>
        <v>549000</v>
      </c>
    </row>
    <row r="28" spans="1:2" x14ac:dyDescent="0.2">
      <c r="A28" s="5" t="s">
        <v>19</v>
      </c>
      <c r="B28" s="2">
        <f>AVERAGE(B17:B24)</f>
        <v>68625</v>
      </c>
    </row>
    <row r="29" spans="1:2" x14ac:dyDescent="0.2">
      <c r="A29" s="5" t="s">
        <v>20</v>
      </c>
      <c r="B29" s="2">
        <f>MAX(B17:B24)</f>
        <v>125000</v>
      </c>
    </row>
    <row r="30" spans="1:2" x14ac:dyDescent="0.2">
      <c r="A30" s="5" t="s">
        <v>21</v>
      </c>
      <c r="B30" s="2">
        <f>MIN(B17:B24)</f>
        <v>38000</v>
      </c>
    </row>
  </sheetData>
  <sortState xmlns:xlrd2="http://schemas.microsoft.com/office/spreadsheetml/2017/richdata2" ref="A17:B24">
    <sortCondition ref="A17:A24"/>
    <sortCondition ref="B17:B24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zoomScale="200" zoomScaleNormal="200" workbookViewId="0">
      <selection activeCell="A3" sqref="A3:B13"/>
    </sheetView>
  </sheetViews>
  <sheetFormatPr baseColWidth="10" defaultColWidth="8.83203125" defaultRowHeight="15" x14ac:dyDescent="0.2"/>
  <cols>
    <col min="1" max="1" width="18.33203125" customWidth="1"/>
    <col min="2" max="2" width="13.5" customWidth="1"/>
  </cols>
  <sheetData>
    <row r="1" spans="1:7" x14ac:dyDescent="0.2">
      <c r="A1" s="5" t="s">
        <v>24</v>
      </c>
      <c r="B1" s="5"/>
      <c r="C1" s="5"/>
      <c r="D1" s="5"/>
    </row>
    <row r="2" spans="1:7" x14ac:dyDescent="0.2">
      <c r="A2" s="5"/>
      <c r="B2" s="5"/>
      <c r="C2" s="5"/>
      <c r="D2" s="5"/>
    </row>
    <row r="3" spans="1:7" x14ac:dyDescent="0.2">
      <c r="A3" s="5" t="s">
        <v>25</v>
      </c>
      <c r="B3" s="5" t="s">
        <v>26</v>
      </c>
      <c r="C3" s="5"/>
      <c r="D3" s="5"/>
      <c r="E3" s="6"/>
    </row>
    <row r="4" spans="1:7" x14ac:dyDescent="0.2">
      <c r="A4" t="s">
        <v>27</v>
      </c>
      <c r="B4">
        <v>8.1</v>
      </c>
      <c r="G4" s="7"/>
    </row>
    <row r="5" spans="1:7" x14ac:dyDescent="0.2">
      <c r="A5" t="s">
        <v>28</v>
      </c>
      <c r="B5">
        <v>2.2999999999999998</v>
      </c>
      <c r="G5" s="7"/>
    </row>
    <row r="6" spans="1:7" x14ac:dyDescent="0.2">
      <c r="A6" t="s">
        <v>29</v>
      </c>
      <c r="B6">
        <v>2.9</v>
      </c>
      <c r="G6" s="7"/>
    </row>
    <row r="7" spans="1:7" x14ac:dyDescent="0.2">
      <c r="A7" t="s">
        <v>30</v>
      </c>
      <c r="B7">
        <v>3.2</v>
      </c>
      <c r="G7" s="7"/>
    </row>
    <row r="8" spans="1:7" x14ac:dyDescent="0.2">
      <c r="A8" t="s">
        <v>31</v>
      </c>
      <c r="B8">
        <v>2.9</v>
      </c>
      <c r="G8" s="7"/>
    </row>
    <row r="9" spans="1:7" x14ac:dyDescent="0.2">
      <c r="A9" t="s">
        <v>32</v>
      </c>
      <c r="B9">
        <v>3.3</v>
      </c>
      <c r="G9" s="7"/>
    </row>
    <row r="10" spans="1:7" x14ac:dyDescent="0.2">
      <c r="A10" t="s">
        <v>33</v>
      </c>
      <c r="B10">
        <v>5.8</v>
      </c>
      <c r="G10" s="7"/>
    </row>
    <row r="11" spans="1:7" x14ac:dyDescent="0.2">
      <c r="A11" t="s">
        <v>34</v>
      </c>
      <c r="B11">
        <v>3.2</v>
      </c>
      <c r="G11" s="7"/>
    </row>
    <row r="12" spans="1:7" x14ac:dyDescent="0.2">
      <c r="A12" t="s">
        <v>35</v>
      </c>
      <c r="B12">
        <v>3.7</v>
      </c>
      <c r="G12" s="7"/>
    </row>
    <row r="13" spans="1:7" x14ac:dyDescent="0.2">
      <c r="A13" t="s">
        <v>36</v>
      </c>
      <c r="B13">
        <v>7.5</v>
      </c>
      <c r="G13" s="7"/>
    </row>
    <row r="16" spans="1:7" x14ac:dyDescent="0.2">
      <c r="A16" s="5" t="s">
        <v>73</v>
      </c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tabSelected="1" zoomScale="200" zoomScaleNormal="200" workbookViewId="0">
      <selection activeCell="J7" sqref="J7"/>
    </sheetView>
  </sheetViews>
  <sheetFormatPr baseColWidth="10" defaultColWidth="8.83203125" defaultRowHeight="15" x14ac:dyDescent="0.2"/>
  <cols>
    <col min="7" max="7" width="8.83203125" style="20"/>
    <col min="8" max="8" width="10.83203125" style="16" customWidth="1"/>
    <col min="9" max="9" width="12.6640625" style="20" customWidth="1"/>
  </cols>
  <sheetData>
    <row r="1" spans="1:9" x14ac:dyDescent="0.2">
      <c r="A1" s="5" t="s">
        <v>65</v>
      </c>
    </row>
    <row r="2" spans="1:9" x14ac:dyDescent="0.2">
      <c r="A2" t="s">
        <v>72</v>
      </c>
    </row>
    <row r="4" spans="1:9" x14ac:dyDescent="0.2">
      <c r="A4" s="13" t="s">
        <v>66</v>
      </c>
      <c r="B4" s="13" t="s">
        <v>37</v>
      </c>
      <c r="C4" s="13" t="s">
        <v>38</v>
      </c>
      <c r="D4" s="13" t="s">
        <v>67</v>
      </c>
      <c r="E4" s="13" t="s">
        <v>68</v>
      </c>
      <c r="F4" s="13" t="s">
        <v>39</v>
      </c>
      <c r="G4" s="21" t="s">
        <v>69</v>
      </c>
      <c r="H4" s="17" t="s">
        <v>70</v>
      </c>
      <c r="I4" s="21" t="s">
        <v>71</v>
      </c>
    </row>
    <row r="5" spans="1:9" x14ac:dyDescent="0.2">
      <c r="A5" s="14" t="s">
        <v>40</v>
      </c>
      <c r="B5" s="15">
        <v>100</v>
      </c>
      <c r="C5" s="15">
        <v>100</v>
      </c>
      <c r="D5" s="15">
        <v>100</v>
      </c>
      <c r="E5" s="15">
        <v>50</v>
      </c>
      <c r="F5" s="15">
        <v>67</v>
      </c>
      <c r="G5" s="22">
        <f>(SUM(B5:E5)-MIN(B5:E5))/3</f>
        <v>100</v>
      </c>
      <c r="H5" s="18">
        <v>90</v>
      </c>
      <c r="I5" s="22">
        <f>G5*0.55+F5*0.3+H5*0.15</f>
        <v>88.600000000000009</v>
      </c>
    </row>
    <row r="6" spans="1:9" x14ac:dyDescent="0.2">
      <c r="A6" s="12" t="s">
        <v>41</v>
      </c>
      <c r="B6" s="8">
        <v>75</v>
      </c>
      <c r="C6" s="8">
        <v>89</v>
      </c>
      <c r="D6" s="11">
        <v>0</v>
      </c>
      <c r="E6" s="8">
        <v>50</v>
      </c>
      <c r="F6" s="8">
        <v>50</v>
      </c>
      <c r="G6" s="22">
        <f t="shared" ref="G6:G29" si="0">(SUM(B6:E6)-MIN(B6:E6))/3</f>
        <v>71.333333333333329</v>
      </c>
      <c r="H6" s="19">
        <v>68</v>
      </c>
      <c r="I6" s="22">
        <f t="shared" ref="I6:I29" si="1">G6*0.55+F6*0.3+H6*0.15</f>
        <v>64.433333333333337</v>
      </c>
    </row>
    <row r="7" spans="1:9" x14ac:dyDescent="0.2">
      <c r="A7" s="12" t="s">
        <v>42</v>
      </c>
      <c r="B7" s="9">
        <v>58</v>
      </c>
      <c r="C7" s="8">
        <v>100</v>
      </c>
      <c r="D7" s="11">
        <v>100</v>
      </c>
      <c r="E7" s="8">
        <v>50</v>
      </c>
      <c r="F7" s="8">
        <v>43</v>
      </c>
      <c r="G7" s="22">
        <f t="shared" si="0"/>
        <v>86</v>
      </c>
      <c r="H7" s="19">
        <v>35</v>
      </c>
      <c r="I7" s="22">
        <f t="shared" si="1"/>
        <v>65.45</v>
      </c>
    </row>
    <row r="8" spans="1:9" x14ac:dyDescent="0.2">
      <c r="A8" s="12" t="s">
        <v>43</v>
      </c>
      <c r="B8" s="9">
        <v>39</v>
      </c>
      <c r="C8" s="8">
        <v>70</v>
      </c>
      <c r="D8" s="11">
        <v>100</v>
      </c>
      <c r="E8" s="8">
        <v>50</v>
      </c>
      <c r="F8" s="8">
        <v>90</v>
      </c>
      <c r="G8" s="22">
        <f t="shared" si="0"/>
        <v>73.333333333333329</v>
      </c>
      <c r="H8" s="19">
        <v>90</v>
      </c>
      <c r="I8" s="22">
        <f t="shared" si="1"/>
        <v>80.833333333333343</v>
      </c>
    </row>
    <row r="9" spans="1:9" x14ac:dyDescent="0.2">
      <c r="A9" s="12" t="s">
        <v>44</v>
      </c>
      <c r="B9" s="9">
        <v>50</v>
      </c>
      <c r="C9" s="8">
        <v>48</v>
      </c>
      <c r="D9" s="11">
        <v>78</v>
      </c>
      <c r="E9" s="8">
        <v>50</v>
      </c>
      <c r="F9" s="8">
        <v>65</v>
      </c>
      <c r="G9" s="22">
        <f t="shared" si="0"/>
        <v>59.333333333333336</v>
      </c>
      <c r="H9" s="19">
        <v>20</v>
      </c>
      <c r="I9" s="22">
        <f t="shared" si="1"/>
        <v>55.13333333333334</v>
      </c>
    </row>
    <row r="10" spans="1:9" x14ac:dyDescent="0.2">
      <c r="A10" s="12" t="s">
        <v>45</v>
      </c>
      <c r="B10" s="9">
        <v>70</v>
      </c>
      <c r="C10" s="8">
        <v>100</v>
      </c>
      <c r="D10" s="11">
        <v>100</v>
      </c>
      <c r="E10" s="8">
        <v>50</v>
      </c>
      <c r="F10" s="8">
        <v>43</v>
      </c>
      <c r="G10" s="22">
        <f t="shared" si="0"/>
        <v>90</v>
      </c>
      <c r="H10" s="19">
        <v>55</v>
      </c>
      <c r="I10" s="22">
        <f t="shared" si="1"/>
        <v>70.650000000000006</v>
      </c>
    </row>
    <row r="11" spans="1:9" x14ac:dyDescent="0.2">
      <c r="A11" s="12" t="s">
        <v>46</v>
      </c>
      <c r="B11" s="9">
        <v>64</v>
      </c>
      <c r="C11" s="8">
        <v>94</v>
      </c>
      <c r="D11" s="11">
        <v>100</v>
      </c>
      <c r="E11" s="8">
        <v>50</v>
      </c>
      <c r="F11" s="8">
        <v>45</v>
      </c>
      <c r="G11" s="22">
        <f t="shared" si="0"/>
        <v>86</v>
      </c>
      <c r="H11" s="19">
        <v>67</v>
      </c>
      <c r="I11" s="22">
        <f t="shared" si="1"/>
        <v>70.850000000000009</v>
      </c>
    </row>
    <row r="12" spans="1:9" x14ac:dyDescent="0.2">
      <c r="A12" s="12" t="s">
        <v>47</v>
      </c>
      <c r="B12" s="9">
        <v>0</v>
      </c>
      <c r="C12" s="10">
        <v>0</v>
      </c>
      <c r="D12" s="11">
        <v>20</v>
      </c>
      <c r="E12" s="10">
        <v>0</v>
      </c>
      <c r="F12" s="10">
        <v>0</v>
      </c>
      <c r="G12" s="22">
        <f t="shared" si="0"/>
        <v>6.666666666666667</v>
      </c>
      <c r="H12" s="19">
        <v>0</v>
      </c>
      <c r="I12" s="22">
        <f t="shared" si="1"/>
        <v>3.666666666666667</v>
      </c>
    </row>
    <row r="13" spans="1:9" x14ac:dyDescent="0.2">
      <c r="A13" s="12" t="s">
        <v>48</v>
      </c>
      <c r="B13" s="8">
        <v>31</v>
      </c>
      <c r="C13" s="8">
        <v>45</v>
      </c>
      <c r="D13" s="11">
        <v>42</v>
      </c>
      <c r="E13" s="8">
        <v>50</v>
      </c>
      <c r="F13" s="8">
        <v>87</v>
      </c>
      <c r="G13" s="22">
        <f t="shared" si="0"/>
        <v>45.666666666666664</v>
      </c>
      <c r="H13" s="19">
        <v>86</v>
      </c>
      <c r="I13" s="22">
        <f t="shared" si="1"/>
        <v>64.116666666666674</v>
      </c>
    </row>
    <row r="14" spans="1:9" x14ac:dyDescent="0.2">
      <c r="A14" s="12" t="s">
        <v>49</v>
      </c>
      <c r="B14" s="9">
        <v>35</v>
      </c>
      <c r="C14" s="10">
        <v>0</v>
      </c>
      <c r="D14" s="11">
        <v>10</v>
      </c>
      <c r="E14" s="10">
        <v>0</v>
      </c>
      <c r="F14" s="10">
        <v>4</v>
      </c>
      <c r="G14" s="22">
        <f t="shared" si="0"/>
        <v>15</v>
      </c>
      <c r="H14" s="19">
        <v>10</v>
      </c>
      <c r="I14" s="22">
        <f t="shared" si="1"/>
        <v>10.95</v>
      </c>
    </row>
    <row r="15" spans="1:9" x14ac:dyDescent="0.2">
      <c r="A15" s="12" t="s">
        <v>50</v>
      </c>
      <c r="B15" s="9">
        <v>66</v>
      </c>
      <c r="C15" s="8">
        <v>75</v>
      </c>
      <c r="D15" s="11">
        <v>84</v>
      </c>
      <c r="E15" s="8">
        <v>30</v>
      </c>
      <c r="F15" s="8">
        <v>70</v>
      </c>
      <c r="G15" s="22">
        <f t="shared" si="0"/>
        <v>75</v>
      </c>
      <c r="H15" s="19">
        <v>70</v>
      </c>
      <c r="I15" s="22">
        <f t="shared" si="1"/>
        <v>72.75</v>
      </c>
    </row>
    <row r="16" spans="1:9" x14ac:dyDescent="0.2">
      <c r="A16" s="12" t="s">
        <v>51</v>
      </c>
      <c r="B16" s="9">
        <v>76</v>
      </c>
      <c r="C16" s="8">
        <v>99</v>
      </c>
      <c r="D16" s="11">
        <v>72</v>
      </c>
      <c r="E16" s="8">
        <v>50</v>
      </c>
      <c r="F16" s="8">
        <v>30</v>
      </c>
      <c r="G16" s="22">
        <f t="shared" si="0"/>
        <v>82.333333333333329</v>
      </c>
      <c r="H16" s="19">
        <v>89</v>
      </c>
      <c r="I16" s="22">
        <f t="shared" si="1"/>
        <v>67.633333333333326</v>
      </c>
    </row>
    <row r="17" spans="1:9" x14ac:dyDescent="0.2">
      <c r="A17" s="12" t="s">
        <v>52</v>
      </c>
      <c r="B17" s="9">
        <v>47</v>
      </c>
      <c r="C17" s="8">
        <v>68</v>
      </c>
      <c r="D17" s="11">
        <v>100</v>
      </c>
      <c r="E17" s="8">
        <v>50</v>
      </c>
      <c r="F17" s="8">
        <v>67</v>
      </c>
      <c r="G17" s="22">
        <f t="shared" si="0"/>
        <v>72.666666666666671</v>
      </c>
      <c r="H17" s="19">
        <v>80</v>
      </c>
      <c r="I17" s="22">
        <f t="shared" si="1"/>
        <v>72.066666666666677</v>
      </c>
    </row>
    <row r="18" spans="1:9" x14ac:dyDescent="0.2">
      <c r="A18" s="12" t="s">
        <v>53</v>
      </c>
      <c r="B18" s="9">
        <v>64</v>
      </c>
      <c r="C18" s="8">
        <v>85</v>
      </c>
      <c r="D18" s="11">
        <v>100</v>
      </c>
      <c r="E18" s="8">
        <v>50</v>
      </c>
      <c r="F18" s="8">
        <v>85</v>
      </c>
      <c r="G18" s="22">
        <f t="shared" si="0"/>
        <v>83</v>
      </c>
      <c r="H18" s="19">
        <v>80</v>
      </c>
      <c r="I18" s="22">
        <f t="shared" si="1"/>
        <v>83.15</v>
      </c>
    </row>
    <row r="19" spans="1:9" x14ac:dyDescent="0.2">
      <c r="A19" s="12" t="s">
        <v>54</v>
      </c>
      <c r="B19" s="9">
        <v>52</v>
      </c>
      <c r="C19" s="10">
        <v>0</v>
      </c>
      <c r="D19" s="11">
        <v>30</v>
      </c>
      <c r="E19" s="10">
        <v>0</v>
      </c>
      <c r="F19" s="10">
        <v>30</v>
      </c>
      <c r="G19" s="22">
        <f t="shared" si="0"/>
        <v>27.333333333333332</v>
      </c>
      <c r="H19" s="19">
        <v>30</v>
      </c>
      <c r="I19" s="22">
        <f t="shared" si="1"/>
        <v>28.533333333333331</v>
      </c>
    </row>
    <row r="20" spans="1:9" x14ac:dyDescent="0.2">
      <c r="A20" s="12" t="s">
        <v>55</v>
      </c>
      <c r="B20" s="8">
        <v>64</v>
      </c>
      <c r="C20" s="8">
        <v>88</v>
      </c>
      <c r="D20" s="11">
        <v>100</v>
      </c>
      <c r="E20" s="8">
        <v>50</v>
      </c>
      <c r="F20" s="8">
        <v>60</v>
      </c>
      <c r="G20" s="22">
        <f t="shared" si="0"/>
        <v>84</v>
      </c>
      <c r="H20" s="19">
        <v>60</v>
      </c>
      <c r="I20" s="22">
        <f t="shared" si="1"/>
        <v>73.2</v>
      </c>
    </row>
    <row r="21" spans="1:9" x14ac:dyDescent="0.2">
      <c r="A21" s="12" t="s">
        <v>56</v>
      </c>
      <c r="B21" s="9">
        <v>59</v>
      </c>
      <c r="C21" s="10">
        <v>0</v>
      </c>
      <c r="D21" s="11">
        <v>18</v>
      </c>
      <c r="E21" s="8">
        <v>50</v>
      </c>
      <c r="F21" s="8">
        <v>60</v>
      </c>
      <c r="G21" s="22">
        <f t="shared" si="0"/>
        <v>42.333333333333336</v>
      </c>
      <c r="H21" s="19">
        <v>60</v>
      </c>
      <c r="I21" s="22">
        <f t="shared" si="1"/>
        <v>50.283333333333331</v>
      </c>
    </row>
    <row r="22" spans="1:9" x14ac:dyDescent="0.2">
      <c r="A22" s="12" t="s">
        <v>57</v>
      </c>
      <c r="B22" s="8">
        <v>50</v>
      </c>
      <c r="C22" s="8">
        <v>66</v>
      </c>
      <c r="D22" s="11">
        <v>62</v>
      </c>
      <c r="E22" s="8">
        <v>0</v>
      </c>
      <c r="F22" s="8">
        <v>77</v>
      </c>
      <c r="G22" s="22">
        <f t="shared" si="0"/>
        <v>59.333333333333336</v>
      </c>
      <c r="H22" s="19">
        <v>77</v>
      </c>
      <c r="I22" s="22">
        <f t="shared" si="1"/>
        <v>67.283333333333331</v>
      </c>
    </row>
    <row r="23" spans="1:9" x14ac:dyDescent="0.2">
      <c r="A23" s="12" t="s">
        <v>58</v>
      </c>
      <c r="B23" s="9">
        <v>56</v>
      </c>
      <c r="C23" s="8">
        <v>75</v>
      </c>
      <c r="D23" s="11">
        <v>80</v>
      </c>
      <c r="E23" s="8">
        <v>50</v>
      </c>
      <c r="F23" s="8">
        <v>75</v>
      </c>
      <c r="G23" s="22">
        <f t="shared" si="0"/>
        <v>70.333333333333329</v>
      </c>
      <c r="H23" s="19">
        <v>79</v>
      </c>
      <c r="I23" s="22">
        <f t="shared" si="1"/>
        <v>73.033333333333331</v>
      </c>
    </row>
    <row r="24" spans="1:9" x14ac:dyDescent="0.2">
      <c r="A24" s="12" t="s">
        <v>59</v>
      </c>
      <c r="B24" s="8">
        <v>72</v>
      </c>
      <c r="C24" s="8">
        <v>90</v>
      </c>
      <c r="D24" s="11">
        <v>100</v>
      </c>
      <c r="E24" s="8">
        <v>50</v>
      </c>
      <c r="F24" s="8">
        <v>88</v>
      </c>
      <c r="G24" s="22">
        <f t="shared" si="0"/>
        <v>87.333333333333329</v>
      </c>
      <c r="H24" s="19">
        <v>80</v>
      </c>
      <c r="I24" s="22">
        <f t="shared" si="1"/>
        <v>86.433333333333337</v>
      </c>
    </row>
    <row r="25" spans="1:9" x14ac:dyDescent="0.2">
      <c r="A25" s="12" t="s">
        <v>60</v>
      </c>
      <c r="B25" s="9">
        <v>0</v>
      </c>
      <c r="C25" s="8">
        <v>70</v>
      </c>
      <c r="D25" s="11">
        <v>48</v>
      </c>
      <c r="E25" s="10">
        <v>0</v>
      </c>
      <c r="F25" s="10">
        <v>46</v>
      </c>
      <c r="G25" s="22">
        <f t="shared" si="0"/>
        <v>39.333333333333336</v>
      </c>
      <c r="H25" s="19">
        <v>40</v>
      </c>
      <c r="I25" s="22">
        <f t="shared" si="1"/>
        <v>41.433333333333337</v>
      </c>
    </row>
    <row r="26" spans="1:9" x14ac:dyDescent="0.2">
      <c r="A26" s="12" t="s">
        <v>61</v>
      </c>
      <c r="B26" s="9">
        <v>33</v>
      </c>
      <c r="C26" s="8">
        <v>45</v>
      </c>
      <c r="D26" s="11">
        <v>52</v>
      </c>
      <c r="E26" s="8">
        <v>30</v>
      </c>
      <c r="F26" s="8">
        <v>43</v>
      </c>
      <c r="G26" s="22">
        <f t="shared" si="0"/>
        <v>43.333333333333336</v>
      </c>
      <c r="H26" s="19">
        <v>45</v>
      </c>
      <c r="I26" s="22">
        <f t="shared" si="1"/>
        <v>43.483333333333334</v>
      </c>
    </row>
    <row r="27" spans="1:9" x14ac:dyDescent="0.2">
      <c r="A27" s="12" t="s">
        <v>62</v>
      </c>
      <c r="B27" s="9">
        <v>10</v>
      </c>
      <c r="C27" s="8">
        <v>88</v>
      </c>
      <c r="D27" s="11">
        <v>42</v>
      </c>
      <c r="E27" s="8">
        <v>50</v>
      </c>
      <c r="F27" s="8">
        <v>89</v>
      </c>
      <c r="G27" s="22">
        <f t="shared" si="0"/>
        <v>60</v>
      </c>
      <c r="H27" s="19">
        <v>80</v>
      </c>
      <c r="I27" s="22">
        <f t="shared" si="1"/>
        <v>71.7</v>
      </c>
    </row>
    <row r="28" spans="1:9" x14ac:dyDescent="0.2">
      <c r="A28" s="12" t="s">
        <v>63</v>
      </c>
      <c r="B28" s="9">
        <v>52</v>
      </c>
      <c r="C28" s="10">
        <v>0</v>
      </c>
      <c r="D28" s="11">
        <v>20</v>
      </c>
      <c r="E28" s="10">
        <v>0</v>
      </c>
      <c r="F28" s="10">
        <v>39</v>
      </c>
      <c r="G28" s="22">
        <f t="shared" si="0"/>
        <v>24</v>
      </c>
      <c r="H28" s="19">
        <v>40</v>
      </c>
      <c r="I28" s="22">
        <f t="shared" si="1"/>
        <v>30.9</v>
      </c>
    </row>
    <row r="29" spans="1:9" x14ac:dyDescent="0.2">
      <c r="A29" s="12" t="s">
        <v>64</v>
      </c>
      <c r="B29" s="9">
        <v>70</v>
      </c>
      <c r="C29" s="8">
        <v>95</v>
      </c>
      <c r="D29" s="11">
        <v>42</v>
      </c>
      <c r="E29" s="8">
        <v>50</v>
      </c>
      <c r="F29" s="8">
        <v>60</v>
      </c>
      <c r="G29" s="22">
        <f t="shared" si="0"/>
        <v>71.666666666666671</v>
      </c>
      <c r="H29" s="19">
        <v>50</v>
      </c>
      <c r="I29" s="22">
        <f t="shared" si="1"/>
        <v>64.916666666666671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Basics</vt:lpstr>
      <vt:lpstr>Charts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</dc:creator>
  <cp:lastModifiedBy>Marianna.Bonanome90</cp:lastModifiedBy>
  <cp:lastPrinted>2013-08-29T16:54:34Z</cp:lastPrinted>
  <dcterms:created xsi:type="dcterms:W3CDTF">2011-01-22T08:48:38Z</dcterms:created>
  <dcterms:modified xsi:type="dcterms:W3CDTF">2020-07-08T23:48:11Z</dcterms:modified>
</cp:coreProperties>
</file>