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ignaciousmb/Dropbox/MAT 1372 Probability and Statistics/MAT 1372 Lessons/MAT 1372 Excel Lessons and Activities/Excel/MAT 1372 Excel Lessons - With Solutions/MAT 1372 Excel Lectures with full solutions/"/>
    </mc:Choice>
  </mc:AlternateContent>
  <xr:revisionPtr revIDLastSave="0" documentId="8_{5C8CFC20-5FD3-3841-8D0C-B44912CD3948}" xr6:coauthVersionLast="45" xr6:coauthVersionMax="45" xr10:uidLastSave="{00000000-0000-0000-0000-000000000000}"/>
  <bookViews>
    <workbookView xWindow="5340" yWindow="600" windowWidth="28760" windowHeight="18460" xr2:uid="{F5B5FFF5-BCC6-3344-A4DD-5F8466984C2A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5" i="1" l="1"/>
  <c r="C40" i="1"/>
  <c r="C41" i="1"/>
  <c r="C42" i="1"/>
  <c r="C43" i="1"/>
  <c r="C39" i="1"/>
  <c r="B15" i="1"/>
  <c r="B16" i="1"/>
  <c r="B17" i="1"/>
  <c r="B25" i="1"/>
  <c r="C25" i="1"/>
  <c r="B18" i="1"/>
  <c r="B26" i="1"/>
  <c r="C26" i="1"/>
  <c r="B19" i="1"/>
  <c r="B27" i="1"/>
  <c r="C27" i="1"/>
  <c r="B20" i="1"/>
  <c r="B28" i="1"/>
  <c r="C28" i="1"/>
  <c r="B21" i="1"/>
  <c r="B29" i="1"/>
  <c r="C29" i="1"/>
  <c r="B31" i="1"/>
</calcChain>
</file>

<file path=xl/sharedStrings.xml><?xml version="1.0" encoding="utf-8"?>
<sst xmlns="http://schemas.openxmlformats.org/spreadsheetml/2006/main" count="32" uniqueCount="28">
  <si>
    <t>WINFALL 2004 Michigan</t>
  </si>
  <si>
    <t>Exploited Lottery Game</t>
  </si>
  <si>
    <t>1) Players can select 6 numbers from 1 to 49</t>
  </si>
  <si>
    <t>2) One 6 # selection costs $1</t>
  </si>
  <si>
    <t xml:space="preserve">3) Lottery draw happens 2x per week </t>
  </si>
  <si>
    <t>4) 6 matches - Full Jackpot, 3 matches - $5, 4 matches - $100, 5 matches $2,500</t>
  </si>
  <si>
    <t>Let X=# of matches</t>
  </si>
  <si>
    <t>X</t>
  </si>
  <si>
    <t>(COMBIN(6,0)*COMBIN(43,6))/COMBIN(49,6)</t>
  </si>
  <si>
    <t>(COMBIN(6,1)*COMBIN(43,5))/COMBIN(49,6)</t>
  </si>
  <si>
    <t>(COMBIN(6,2)*COMBIN(43,4))/COMBIN(49,6)</t>
  </si>
  <si>
    <t>(COMBIN(6,3)*COMBIN(43,3))/COMBIN(49,6)</t>
  </si>
  <si>
    <t>(COMBIN(6,4)*COMBIN(43,2))/COMBIN(49,6)</t>
  </si>
  <si>
    <t>(COMBIN(6,5)*COMBIN(43,1))/COMBIN(49,6)</t>
  </si>
  <si>
    <t>(COMBIN(6,6)*COMBIN(43,0))/COMBIN(49,6)</t>
  </si>
  <si>
    <t>Let Y=winnings, compute expected winnings, say we have a $2 million Jackpot</t>
  </si>
  <si>
    <t>y</t>
  </si>
  <si>
    <t>p(y)</t>
  </si>
  <si>
    <t>y*p(y)</t>
  </si>
  <si>
    <t>E[Y]=</t>
  </si>
  <si>
    <t>Over time, you LOSE 62 cents every time you play.</t>
  </si>
  <si>
    <t>The LOOPHOLE!!!</t>
  </si>
  <si>
    <t>When the Jackpot size reaches $5 million, the ENTIRE $ is rolled down to all lower matching lotteries.</t>
  </si>
  <si>
    <t>Let Y=winnings, compute expected winnings, everyone gets 10x more money</t>
  </si>
  <si>
    <t>Over time, you win on average $1.66 every time you play!!!</t>
  </si>
  <si>
    <t>5) When Jackpot crosses $5 million and no one wins,  the next game all lower matches get 10x more $:</t>
  </si>
  <si>
    <t>3 matches - $50, 4 matches -$1,000, 5 matches $250,000, 6 matches - $5,000,000</t>
  </si>
  <si>
    <r>
      <t>What should you do?</t>
    </r>
    <r>
      <rPr>
        <sz val="12"/>
        <color rgb="FFC00000"/>
        <rFont val="Calibri (Body)"/>
      </rPr>
      <t xml:space="preserve"> Play LOTS of time!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</si>
</sst>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C00000"/>
      <name val="Calibri (Body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3" fontId="0" fillId="0" borderId="0" xfId="0" applyNumberFormat="1"/>
    <xf numFmtId="0" fontId="1" fillId="0" borderId="0" xfId="0" applyFont="1"/>
    <xf numFmtId="0" fontId="0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28564-6999-2C42-B4B7-2F950AE5E343}">
  <dimension ref="A2:F47"/>
  <sheetViews>
    <sheetView tabSelected="1" zoomScale="150" zoomScaleNormal="150" workbookViewId="0">
      <selection activeCell="A31" sqref="A31"/>
    </sheetView>
  </sheetViews>
  <sheetFormatPr baseColWidth="10" defaultRowHeight="16" x14ac:dyDescent="0.2"/>
  <cols>
    <col min="2" max="2" width="11.83203125" bestFit="1" customWidth="1"/>
  </cols>
  <sheetData>
    <row r="2" spans="1:3" x14ac:dyDescent="0.2">
      <c r="A2" s="3" t="s">
        <v>0</v>
      </c>
      <c r="B2" s="3"/>
    </row>
    <row r="3" spans="1:3" x14ac:dyDescent="0.2">
      <c r="A3" s="3" t="s">
        <v>1</v>
      </c>
      <c r="B3" s="3"/>
    </row>
    <row r="6" spans="1:3" x14ac:dyDescent="0.2">
      <c r="A6" t="s">
        <v>2</v>
      </c>
    </row>
    <row r="7" spans="1:3" x14ac:dyDescent="0.2">
      <c r="A7" t="s">
        <v>3</v>
      </c>
    </row>
    <row r="8" spans="1:3" x14ac:dyDescent="0.2">
      <c r="A8" t="s">
        <v>4</v>
      </c>
    </row>
    <row r="9" spans="1:3" x14ac:dyDescent="0.2">
      <c r="A9" t="s">
        <v>5</v>
      </c>
    </row>
    <row r="10" spans="1:3" x14ac:dyDescent="0.2">
      <c r="A10" t="s">
        <v>25</v>
      </c>
    </row>
    <row r="11" spans="1:3" x14ac:dyDescent="0.2">
      <c r="A11" t="s">
        <v>26</v>
      </c>
    </row>
    <row r="13" spans="1:3" x14ac:dyDescent="0.2">
      <c r="A13" t="s">
        <v>6</v>
      </c>
    </row>
    <row r="14" spans="1:3" x14ac:dyDescent="0.2">
      <c r="A14" t="s">
        <v>7</v>
      </c>
    </row>
    <row r="15" spans="1:3" x14ac:dyDescent="0.2">
      <c r="A15">
        <v>0</v>
      </c>
      <c r="B15">
        <f>(COMBIN(6,0)*COMBIN(43,6))/COMBIN(49,6)</f>
        <v>0.4359649755116915</v>
      </c>
      <c r="C15" s="1" t="s">
        <v>8</v>
      </c>
    </row>
    <row r="16" spans="1:3" x14ac:dyDescent="0.2">
      <c r="A16">
        <v>1</v>
      </c>
      <c r="B16">
        <f>(COMBIN(6,1)*COMBIN(43,5))/COMBIN(49,6)</f>
        <v>0.41301945048476041</v>
      </c>
      <c r="C16" s="1" t="s">
        <v>9</v>
      </c>
    </row>
    <row r="17" spans="1:6" x14ac:dyDescent="0.2">
      <c r="A17">
        <v>2</v>
      </c>
      <c r="B17">
        <f>(COMBIN(6,2)*COMBIN(43,4))/COMBIN(49,6)</f>
        <v>0.13237802900152576</v>
      </c>
      <c r="C17" s="1" t="s">
        <v>10</v>
      </c>
    </row>
    <row r="18" spans="1:6" x14ac:dyDescent="0.2">
      <c r="A18">
        <v>3</v>
      </c>
      <c r="B18">
        <f>(COMBIN(6,3)*COMBIN(43,3))/COMBIN(49,6)</f>
        <v>1.7650403866870102E-2</v>
      </c>
      <c r="C18" s="1" t="s">
        <v>11</v>
      </c>
    </row>
    <row r="19" spans="1:6" x14ac:dyDescent="0.2">
      <c r="A19">
        <v>4</v>
      </c>
      <c r="B19">
        <f>(COMBIN(6,4)*COMBIN(43,2))/COMBIN(49,6)</f>
        <v>9.6861972440140799E-4</v>
      </c>
      <c r="C19" s="1" t="s">
        <v>12</v>
      </c>
    </row>
    <row r="20" spans="1:6" x14ac:dyDescent="0.2">
      <c r="A20">
        <v>5</v>
      </c>
      <c r="B20">
        <f>(COMBIN(6,5)*COMBIN(43,1))/COMBIN(49,6)</f>
        <v>1.8449899512407772E-5</v>
      </c>
      <c r="C20" s="1" t="s">
        <v>13</v>
      </c>
    </row>
    <row r="21" spans="1:6" x14ac:dyDescent="0.2">
      <c r="A21">
        <v>6</v>
      </c>
      <c r="B21">
        <f>(COMBIN(6,6)*COMBIN(43,0))/COMBIN(49,6)</f>
        <v>7.151123842018516E-8</v>
      </c>
      <c r="C21" s="1" t="s">
        <v>14</v>
      </c>
    </row>
    <row r="23" spans="1:6" x14ac:dyDescent="0.2">
      <c r="A23" t="s">
        <v>15</v>
      </c>
    </row>
    <row r="24" spans="1:6" x14ac:dyDescent="0.2">
      <c r="A24" t="s">
        <v>16</v>
      </c>
      <c r="B24" t="s">
        <v>17</v>
      </c>
      <c r="C24" t="s">
        <v>18</v>
      </c>
    </row>
    <row r="25" spans="1:6" x14ac:dyDescent="0.2">
      <c r="A25">
        <v>-1</v>
      </c>
      <c r="B25" s="5">
        <f>SUM(B15:B17)</f>
        <v>0.98136245499797758</v>
      </c>
      <c r="C25" s="5">
        <f>A25*B25</f>
        <v>-0.98136245499797758</v>
      </c>
    </row>
    <row r="26" spans="1:6" x14ac:dyDescent="0.2">
      <c r="A26">
        <v>4</v>
      </c>
      <c r="B26" s="5">
        <f>B18</f>
        <v>1.7650403866870102E-2</v>
      </c>
      <c r="C26" s="5">
        <f t="shared" ref="C26:C29" si="0">A26*B26</f>
        <v>7.0601615467480408E-2</v>
      </c>
    </row>
    <row r="27" spans="1:6" x14ac:dyDescent="0.2">
      <c r="A27">
        <v>99</v>
      </c>
      <c r="B27" s="5">
        <f>B19</f>
        <v>9.6861972440140799E-4</v>
      </c>
      <c r="C27" s="5">
        <f t="shared" si="0"/>
        <v>9.5893352715739386E-2</v>
      </c>
    </row>
    <row r="28" spans="1:6" x14ac:dyDescent="0.2">
      <c r="A28" s="2">
        <v>2499</v>
      </c>
      <c r="B28" s="5">
        <f>B20</f>
        <v>1.8449899512407772E-5</v>
      </c>
      <c r="C28" s="5">
        <f t="shared" si="0"/>
        <v>4.6106298881507024E-2</v>
      </c>
    </row>
    <row r="29" spans="1:6" x14ac:dyDescent="0.2">
      <c r="A29">
        <v>1999999</v>
      </c>
      <c r="B29" s="5">
        <f>B21</f>
        <v>7.151123842018516E-8</v>
      </c>
      <c r="C29" s="5">
        <f t="shared" si="0"/>
        <v>0.14302240532913191</v>
      </c>
    </row>
    <row r="31" spans="1:6" x14ac:dyDescent="0.2">
      <c r="A31" s="4" t="s">
        <v>19</v>
      </c>
      <c r="B31" s="5">
        <f>SUM(C25:C29)</f>
        <v>-0.62573878260411886</v>
      </c>
      <c r="C31" s="5" t="s">
        <v>20</v>
      </c>
      <c r="D31" s="5"/>
      <c r="E31" s="5"/>
      <c r="F31" s="5"/>
    </row>
    <row r="33" spans="1:5" x14ac:dyDescent="0.2">
      <c r="A33" t="s">
        <v>21</v>
      </c>
    </row>
    <row r="34" spans="1:5" x14ac:dyDescent="0.2">
      <c r="A34" t="s">
        <v>22</v>
      </c>
    </row>
    <row r="36" spans="1:5" x14ac:dyDescent="0.2">
      <c r="A36" t="s">
        <v>23</v>
      </c>
    </row>
    <row r="38" spans="1:5" x14ac:dyDescent="0.2">
      <c r="A38" t="s">
        <v>16</v>
      </c>
      <c r="B38" t="s">
        <v>17</v>
      </c>
      <c r="C38" t="s">
        <v>18</v>
      </c>
    </row>
    <row r="39" spans="1:5" x14ac:dyDescent="0.2">
      <c r="A39">
        <v>-1</v>
      </c>
      <c r="B39" s="5">
        <v>0.98136245499797758</v>
      </c>
      <c r="C39" s="5">
        <f>A39*B39</f>
        <v>-0.98136245499797758</v>
      </c>
    </row>
    <row r="40" spans="1:5" x14ac:dyDescent="0.2">
      <c r="A40">
        <v>49</v>
      </c>
      <c r="B40" s="5">
        <v>1.7650403866870102E-2</v>
      </c>
      <c r="C40" s="5">
        <f t="shared" ref="C40:C43" si="1">A40*B40</f>
        <v>0.86486978947663495</v>
      </c>
    </row>
    <row r="41" spans="1:5" x14ac:dyDescent="0.2">
      <c r="A41">
        <v>999</v>
      </c>
      <c r="B41" s="5">
        <v>9.6861972440140799E-4</v>
      </c>
      <c r="C41" s="5">
        <f t="shared" si="1"/>
        <v>0.96765110467700655</v>
      </c>
    </row>
    <row r="42" spans="1:5" x14ac:dyDescent="0.2">
      <c r="A42">
        <v>24999</v>
      </c>
      <c r="B42" s="5">
        <v>1.8449899512407772E-5</v>
      </c>
      <c r="C42" s="5">
        <f t="shared" si="1"/>
        <v>0.46122903791068187</v>
      </c>
    </row>
    <row r="43" spans="1:5" x14ac:dyDescent="0.2">
      <c r="A43">
        <v>4999999</v>
      </c>
      <c r="B43" s="5">
        <v>7.151123842018516E-8</v>
      </c>
      <c r="C43" s="5">
        <f t="shared" si="1"/>
        <v>0.35755612058968739</v>
      </c>
    </row>
    <row r="45" spans="1:5" x14ac:dyDescent="0.2">
      <c r="A45" s="4" t="s">
        <v>19</v>
      </c>
      <c r="B45" s="5">
        <f>SUM(C39:C43)</f>
        <v>1.6699435976560331</v>
      </c>
      <c r="C45" s="5"/>
      <c r="D45" s="5"/>
      <c r="E45" s="5"/>
    </row>
    <row r="46" spans="1:5" x14ac:dyDescent="0.2">
      <c r="A46" s="5" t="s">
        <v>24</v>
      </c>
      <c r="B46" s="5"/>
      <c r="C46" s="5"/>
      <c r="D46" s="5"/>
      <c r="E46" s="5"/>
    </row>
    <row r="47" spans="1:5" x14ac:dyDescent="0.2">
      <c r="A47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Marianna.Bonanome90</dc:creator>
  <cp:lastModifiedBy>Marianna.Bonanome90</cp:lastModifiedBy>
  <dcterms:created xsi:type="dcterms:W3CDTF">2020-10-08T15:35:42Z</dcterms:created>
  <dcterms:modified xsi:type="dcterms:W3CDTF">2020-10-08T15:49:25Z</dcterms:modified>
</cp:coreProperties>
</file>