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4655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1" l="1"/>
  <c r="E18" i="1"/>
  <c r="E17" i="1"/>
  <c r="E12" i="1"/>
  <c r="E5" i="1"/>
  <c r="E11" i="1"/>
  <c r="E10" i="1"/>
  <c r="E8" i="1"/>
  <c r="E7" i="1"/>
  <c r="E4" i="1"/>
  <c r="E3" i="1"/>
  <c r="E14" i="1" s="1"/>
</calcChain>
</file>

<file path=xl/sharedStrings.xml><?xml version="1.0" encoding="utf-8"?>
<sst xmlns="http://schemas.openxmlformats.org/spreadsheetml/2006/main" count="55" uniqueCount="44">
  <si>
    <t>Item</t>
    <phoneticPr fontId="1" type="noConversion"/>
  </si>
  <si>
    <t>Materials</t>
    <phoneticPr fontId="1" type="noConversion"/>
  </si>
  <si>
    <t>Cost Of Materials</t>
    <phoneticPr fontId="1" type="noConversion"/>
  </si>
  <si>
    <t>Labor</t>
    <phoneticPr fontId="1" type="noConversion"/>
  </si>
  <si>
    <t>Kitchen</t>
    <phoneticPr fontId="1" type="noConversion"/>
  </si>
  <si>
    <t>1x3</t>
    <phoneticPr fontId="1" type="noConversion"/>
  </si>
  <si>
    <t>lauan</t>
    <phoneticPr fontId="1" type="noConversion"/>
  </si>
  <si>
    <t>Homosote</t>
    <phoneticPr fontId="1" type="noConversion"/>
  </si>
  <si>
    <t>Qty</t>
    <phoneticPr fontId="1" type="noConversion"/>
  </si>
  <si>
    <t>Units</t>
    <phoneticPr fontId="1" type="noConversion"/>
  </si>
  <si>
    <t>Brick Wall (F)</t>
    <phoneticPr fontId="1" type="noConversion"/>
  </si>
  <si>
    <t>Window Wall (G)</t>
    <phoneticPr fontId="1" type="noConversion"/>
  </si>
  <si>
    <t>1x3</t>
    <phoneticPr fontId="1" type="noConversion"/>
  </si>
  <si>
    <t>Lauan</t>
    <phoneticPr fontId="1" type="noConversion"/>
  </si>
  <si>
    <t>Wall (H)</t>
    <phoneticPr fontId="1" type="noConversion"/>
  </si>
  <si>
    <t>1x3</t>
    <phoneticPr fontId="1" type="noConversion"/>
  </si>
  <si>
    <t>Tree</t>
    <phoneticPr fontId="1" type="noConversion"/>
  </si>
  <si>
    <t>GPL-229</t>
    <phoneticPr fontId="1" type="noConversion"/>
  </si>
  <si>
    <t>Units</t>
    <phoneticPr fontId="1" type="noConversion"/>
  </si>
  <si>
    <t>Workers</t>
    <phoneticPr fontId="1" type="noConversion"/>
  </si>
  <si>
    <t>Hardware</t>
    <phoneticPr fontId="1" type="noConversion"/>
  </si>
  <si>
    <t>Hex bolts</t>
    <phoneticPr fontId="1" type="noConversion"/>
  </si>
  <si>
    <t>3/8" x 2"</t>
    <phoneticPr fontId="1" type="noConversion"/>
  </si>
  <si>
    <t>Dry wall screws</t>
    <phoneticPr fontId="1" type="noConversion"/>
  </si>
  <si>
    <t>#8 x 3"</t>
    <phoneticPr fontId="1" type="noConversion"/>
  </si>
  <si>
    <t>Nuts</t>
    <phoneticPr fontId="1" type="noConversion"/>
  </si>
  <si>
    <t>3/8"</t>
    <phoneticPr fontId="1" type="noConversion"/>
  </si>
  <si>
    <t>Bags</t>
    <phoneticPr fontId="1" type="noConversion"/>
  </si>
  <si>
    <t>Boxes</t>
    <phoneticPr fontId="1" type="noConversion"/>
  </si>
  <si>
    <t>Ft</t>
    <phoneticPr fontId="1" type="noConversion"/>
  </si>
  <si>
    <t>Sheets</t>
    <phoneticPr fontId="1" type="noConversion"/>
  </si>
  <si>
    <t>Ft</t>
    <phoneticPr fontId="1" type="noConversion"/>
  </si>
  <si>
    <t>Lbs</t>
    <phoneticPr fontId="1" type="noConversion"/>
  </si>
  <si>
    <t>Washers</t>
    <phoneticPr fontId="1" type="noConversion"/>
  </si>
  <si>
    <t>3/8"</t>
    <phoneticPr fontId="1" type="noConversion"/>
  </si>
  <si>
    <t>Boxes</t>
    <phoneticPr fontId="1" type="noConversion"/>
  </si>
  <si>
    <t>ABC</t>
    <phoneticPr fontId="1" type="noConversion"/>
  </si>
  <si>
    <t>Link</t>
    <phoneticPr fontId="1" type="noConversion"/>
  </si>
  <si>
    <t>Dykes</t>
    <phoneticPr fontId="1" type="noConversion"/>
  </si>
  <si>
    <t>Dykes</t>
    <phoneticPr fontId="1" type="noConversion"/>
  </si>
  <si>
    <t>Dykes</t>
    <phoneticPr fontId="1" type="noConversion"/>
  </si>
  <si>
    <t>Dykes</t>
    <phoneticPr fontId="1" type="noConversion"/>
  </si>
  <si>
    <t>Home Depot</t>
    <phoneticPr fontId="1" type="noConversion"/>
  </si>
  <si>
    <t>CDX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</si>
</sst>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Verdana"/>
    </font>
    <font>
      <sz val="8"/>
      <name val="Verdana"/>
    </font>
    <font>
      <b/>
      <i/>
      <sz val="16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0"/>
  <sheetViews>
    <sheetView tabSelected="1" workbookViewId="0">
      <selection activeCell="A15" sqref="A15"/>
    </sheetView>
  </sheetViews>
  <sheetFormatPr defaultColWidth="11" defaultRowHeight="12.75" x14ac:dyDescent="0.2"/>
  <cols>
    <col min="1" max="1" width="14" bestFit="1" customWidth="1"/>
    <col min="2" max="2" width="13" bestFit="1" customWidth="1"/>
    <col min="3" max="4" width="13.375" bestFit="1" customWidth="1"/>
    <col min="5" max="5" width="10.75" style="2"/>
    <col min="6" max="6" width="10.75" customWidth="1"/>
  </cols>
  <sheetData>
    <row r="1" spans="1:8" ht="35.1" customHeight="1" x14ac:dyDescent="0.25">
      <c r="A1" s="1" t="s">
        <v>4</v>
      </c>
    </row>
    <row r="2" spans="1:8" x14ac:dyDescent="0.2">
      <c r="A2" t="s">
        <v>0</v>
      </c>
      <c r="B2" t="s">
        <v>1</v>
      </c>
      <c r="C2" t="s">
        <v>8</v>
      </c>
      <c r="D2" t="s">
        <v>9</v>
      </c>
      <c r="E2" s="2" t="s">
        <v>2</v>
      </c>
      <c r="F2" t="s">
        <v>3</v>
      </c>
      <c r="G2" t="s">
        <v>19</v>
      </c>
      <c r="H2" t="s">
        <v>37</v>
      </c>
    </row>
    <row r="3" spans="1:8" x14ac:dyDescent="0.2">
      <c r="A3" t="s">
        <v>10</v>
      </c>
      <c r="B3" t="s">
        <v>5</v>
      </c>
      <c r="C3">
        <v>120</v>
      </c>
      <c r="D3" t="s">
        <v>29</v>
      </c>
      <c r="E3" s="2">
        <f>C3*0.68</f>
        <v>81.600000000000009</v>
      </c>
      <c r="F3">
        <v>5</v>
      </c>
      <c r="G3">
        <v>2</v>
      </c>
      <c r="H3" t="s">
        <v>38</v>
      </c>
    </row>
    <row r="4" spans="1:8" x14ac:dyDescent="0.2">
      <c r="B4" t="s">
        <v>6</v>
      </c>
      <c r="C4">
        <v>3</v>
      </c>
      <c r="D4" t="s">
        <v>30</v>
      </c>
      <c r="E4" s="2">
        <f>C4*16.64</f>
        <v>49.92</v>
      </c>
      <c r="H4" t="s">
        <v>38</v>
      </c>
    </row>
    <row r="5" spans="1:8" x14ac:dyDescent="0.2">
      <c r="B5" t="s">
        <v>7</v>
      </c>
      <c r="C5">
        <v>2</v>
      </c>
      <c r="D5" t="s">
        <v>30</v>
      </c>
      <c r="E5" s="2">
        <f>C5*22.4</f>
        <v>44.8</v>
      </c>
      <c r="H5" t="s">
        <v>39</v>
      </c>
    </row>
    <row r="7" spans="1:8" x14ac:dyDescent="0.2">
      <c r="A7" t="s">
        <v>11</v>
      </c>
      <c r="B7" t="s">
        <v>12</v>
      </c>
      <c r="C7">
        <v>40</v>
      </c>
      <c r="D7" t="s">
        <v>31</v>
      </c>
      <c r="E7" s="2">
        <f>C7*0.68</f>
        <v>27.200000000000003</v>
      </c>
      <c r="F7">
        <v>2</v>
      </c>
      <c r="G7">
        <v>2</v>
      </c>
      <c r="H7" t="s">
        <v>40</v>
      </c>
    </row>
    <row r="8" spans="1:8" x14ac:dyDescent="0.2">
      <c r="B8" t="s">
        <v>13</v>
      </c>
      <c r="C8">
        <v>2</v>
      </c>
      <c r="D8" t="s">
        <v>30</v>
      </c>
      <c r="E8" s="2">
        <f>C8*16.64</f>
        <v>33.28</v>
      </c>
      <c r="H8" t="s">
        <v>41</v>
      </c>
    </row>
    <row r="10" spans="1:8" x14ac:dyDescent="0.2">
      <c r="A10" t="s">
        <v>14</v>
      </c>
      <c r="B10" t="s">
        <v>15</v>
      </c>
      <c r="C10">
        <v>36</v>
      </c>
      <c r="D10" t="s">
        <v>31</v>
      </c>
      <c r="E10" s="2">
        <f>C10*0.68</f>
        <v>24.48</v>
      </c>
      <c r="F10">
        <v>1</v>
      </c>
      <c r="G10">
        <v>1</v>
      </c>
      <c r="H10" t="s">
        <v>38</v>
      </c>
    </row>
    <row r="11" spans="1:8" x14ac:dyDescent="0.2">
      <c r="B11" t="s">
        <v>13</v>
      </c>
      <c r="C11">
        <v>2</v>
      </c>
      <c r="D11" t="s">
        <v>30</v>
      </c>
      <c r="E11" s="2">
        <f>C11*16.64</f>
        <v>33.28</v>
      </c>
      <c r="H11" t="s">
        <v>38</v>
      </c>
    </row>
    <row r="12" spans="1:8" x14ac:dyDescent="0.2">
      <c r="A12" t="s">
        <v>16</v>
      </c>
      <c r="B12" t="s">
        <v>17</v>
      </c>
      <c r="C12">
        <v>2</v>
      </c>
      <c r="D12" t="s">
        <v>18</v>
      </c>
      <c r="E12" s="2">
        <f>C12*44</f>
        <v>88</v>
      </c>
      <c r="F12">
        <v>0.5</v>
      </c>
      <c r="G12">
        <v>1</v>
      </c>
      <c r="H12" t="s">
        <v>36</v>
      </c>
    </row>
    <row r="13" spans="1:8" x14ac:dyDescent="0.2">
      <c r="A13" t="s">
        <v>43</v>
      </c>
    </row>
    <row r="14" spans="1:8" ht="14.1" customHeight="1" x14ac:dyDescent="0.2">
      <c r="E14" s="2">
        <f>SUM(E3:E12)</f>
        <v>382.55999999999995</v>
      </c>
    </row>
    <row r="15" spans="1:8" ht="12" customHeight="1" x14ac:dyDescent="0.2"/>
    <row r="16" spans="1:8" ht="19.5" x14ac:dyDescent="0.25">
      <c r="A16" s="1" t="s">
        <v>20</v>
      </c>
    </row>
    <row r="17" spans="1:8" x14ac:dyDescent="0.2">
      <c r="A17" t="s">
        <v>21</v>
      </c>
      <c r="B17" t="s">
        <v>22</v>
      </c>
      <c r="C17">
        <v>2</v>
      </c>
      <c r="D17" t="s">
        <v>28</v>
      </c>
      <c r="E17" s="2">
        <f>C17*6.97</f>
        <v>13.94</v>
      </c>
      <c r="H17" t="s">
        <v>42</v>
      </c>
    </row>
    <row r="18" spans="1:8" x14ac:dyDescent="0.2">
      <c r="A18" t="s">
        <v>25</v>
      </c>
      <c r="B18" t="s">
        <v>26</v>
      </c>
      <c r="C18">
        <v>2</v>
      </c>
      <c r="D18" t="s">
        <v>27</v>
      </c>
      <c r="E18" s="2">
        <f>C18*2.7</f>
        <v>5.4</v>
      </c>
      <c r="H18" t="s">
        <v>42</v>
      </c>
    </row>
    <row r="19" spans="1:8" x14ac:dyDescent="0.2">
      <c r="A19" t="s">
        <v>33</v>
      </c>
      <c r="B19" t="s">
        <v>34</v>
      </c>
      <c r="C19">
        <v>2</v>
      </c>
      <c r="D19" t="s">
        <v>35</v>
      </c>
      <c r="E19" s="2">
        <f>C19*3.14</f>
        <v>6.28</v>
      </c>
      <c r="H19" t="s">
        <v>42</v>
      </c>
    </row>
    <row r="20" spans="1:8" x14ac:dyDescent="0.2">
      <c r="A20" t="s">
        <v>23</v>
      </c>
      <c r="B20" t="s">
        <v>24</v>
      </c>
      <c r="C20">
        <v>5</v>
      </c>
      <c r="D20" t="s">
        <v>32</v>
      </c>
      <c r="E20" s="2">
        <v>21.97</v>
      </c>
      <c r="H20" t="s">
        <v>42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NYCDOE Schools</dc:creator>
  <cp:lastModifiedBy>Entertainment Technology</cp:lastModifiedBy>
  <dcterms:created xsi:type="dcterms:W3CDTF">2014-04-16T13:46:54Z</dcterms:created>
  <dcterms:modified xsi:type="dcterms:W3CDTF">2014-05-13T13:55:59Z</dcterms:modified>
</cp:coreProperties>
</file>