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G:\mat1372\"/>
    </mc:Choice>
  </mc:AlternateContent>
  <xr:revisionPtr revIDLastSave="0" documentId="13_ncr:1_{DFAE84AB-9712-49EB-8A37-8B36AA46F3D9}" xr6:coauthVersionLast="38" xr6:coauthVersionMax="38" xr10:uidLastSave="{00000000-0000-0000-0000-000000000000}"/>
  <bookViews>
    <workbookView xWindow="0" yWindow="0" windowWidth="28800" windowHeight="12300" xr2:uid="{00000000-000D-0000-FFFF-FFFF00000000}"/>
  </bookViews>
  <sheets>
    <sheet name="prob 1" sheetId="4" r:id="rId1"/>
    <sheet name="prob 2" sheetId="3" r:id="rId2"/>
    <sheet name="prob 3" sheetId="5" r:id="rId3"/>
    <sheet name="prob 4" sheetId="6" r:id="rId4"/>
    <sheet name="prob 5" sheetId="1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4" i="1"/>
  <c r="B7" i="1" s="1"/>
  <c r="B8" i="1" s="1"/>
  <c r="B5" i="1"/>
  <c r="B6" i="6"/>
  <c r="B5" i="6"/>
  <c r="B4" i="6"/>
  <c r="C6" i="5"/>
  <c r="C7" i="5"/>
  <c r="C5" i="5"/>
  <c r="C4" i="5"/>
  <c r="C2" i="5"/>
  <c r="C1" i="5"/>
  <c r="A2" i="3"/>
  <c r="B7" i="4"/>
  <c r="A1" i="3"/>
  <c r="C11" i="1" l="1"/>
</calcChain>
</file>

<file path=xl/sharedStrings.xml><?xml version="1.0" encoding="utf-8"?>
<sst xmlns="http://schemas.openxmlformats.org/spreadsheetml/2006/main" count="33" uniqueCount="18">
  <si>
    <t>n</t>
  </si>
  <si>
    <t>x</t>
  </si>
  <si>
    <t>y</t>
  </si>
  <si>
    <t>mean</t>
  </si>
  <si>
    <t>count</t>
  </si>
  <si>
    <t>std dev</t>
  </si>
  <si>
    <t>std err</t>
  </si>
  <si>
    <t>zrad</t>
  </si>
  <si>
    <t>left endpt</t>
  </si>
  <si>
    <t>right endpt</t>
  </si>
  <si>
    <t>95th percentile</t>
  </si>
  <si>
    <t>zvalue</t>
  </si>
  <si>
    <t>xmean</t>
  </si>
  <si>
    <t>xval</t>
  </si>
  <si>
    <t>zval</t>
  </si>
  <si>
    <t>P(Z&gt;zval)</t>
  </si>
  <si>
    <t>s_hatmean</t>
  </si>
  <si>
    <t>P(X_hat&gt;4400)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</si>
</sst>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Density function</a:t>
            </a:r>
            <a:r>
              <a:rPr lang="en-US" baseline="0"/>
              <a:t> for Jan's  playing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'prob 1'!$B$1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'prob 1'!$A$2:$A$5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'prob 1'!$B$2:$B$5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#\ ??/??">
                  <c:v>6.6666666666666666E-2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FE-49FD-8762-587952FED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569648"/>
        <c:axId val="340028432"/>
      </c:scatterChart>
      <c:valAx>
        <c:axId val="33956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028432"/>
        <c:crosses val="autoZero"/>
        <c:crossBetween val="midCat"/>
      </c:valAx>
      <c:valAx>
        <c:axId val="3400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69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47625</xdr:rowOff>
    </xdr:from>
    <xdr:to>
      <xdr:col>11</xdr:col>
      <xdr:colOff>309562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40BA6D-7E14-4F06-A0A3-F7F8E45FA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19050</xdr:colOff>
      <xdr:row>5</xdr:row>
      <xdr:rowOff>9526</xdr:rowOff>
    </xdr:from>
    <xdr:ext cx="857250" cy="8001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B869F5-48B3-4A1A-B5AC-A3CF093AD40A}"/>
            </a:ext>
          </a:extLst>
        </xdr:cNvPr>
        <xdr:cNvSpPr txBox="1"/>
      </xdr:nvSpPr>
      <xdr:spPr>
        <a:xfrm>
          <a:off x="638175" y="962026"/>
          <a:ext cx="857250" cy="8001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Value</a:t>
          </a:r>
          <a:r>
            <a:rPr lang="en-US" sz="1100" baseline="0"/>
            <a:t> of x above which lies 90% of area</a:t>
          </a:r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B1" t="str">
            <v>y</v>
          </cell>
        </row>
        <row r="2">
          <cell r="A2">
            <v>0</v>
          </cell>
          <cell r="B2">
            <v>0</v>
          </cell>
        </row>
        <row r="3">
          <cell r="A3">
            <v>30</v>
          </cell>
          <cell r="B3">
            <v>0</v>
          </cell>
        </row>
        <row r="4">
          <cell r="A4">
            <v>45</v>
          </cell>
          <cell r="B4">
            <v>6.6666666666666666E-2</v>
          </cell>
        </row>
        <row r="5">
          <cell r="A5">
            <v>60</v>
          </cell>
          <cell r="B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4640-E752-4F69-A452-5EFC3AE81018}">
  <dimension ref="A1:B7"/>
  <sheetViews>
    <sheetView tabSelected="1" workbookViewId="0">
      <selection activeCell="M12" sqref="M12"/>
    </sheetView>
  </sheetViews>
  <sheetFormatPr defaultRowHeight="15" x14ac:dyDescent="0.25"/>
  <cols>
    <col min="1" max="1" width="3" bestFit="1" customWidth="1"/>
    <col min="2" max="2" width="6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>
        <v>0</v>
      </c>
      <c r="B2">
        <v>0</v>
      </c>
    </row>
    <row r="3" spans="1:2" x14ac:dyDescent="0.25">
      <c r="A3">
        <v>30</v>
      </c>
      <c r="B3">
        <v>0</v>
      </c>
    </row>
    <row r="4" spans="1:2" x14ac:dyDescent="0.25">
      <c r="A4">
        <v>45</v>
      </c>
      <c r="B4" s="1">
        <v>6.6666666666666666E-2</v>
      </c>
    </row>
    <row r="5" spans="1:2" x14ac:dyDescent="0.25">
      <c r="A5">
        <v>60</v>
      </c>
      <c r="B5">
        <v>0</v>
      </c>
    </row>
    <row r="7" spans="1:2" x14ac:dyDescent="0.25">
      <c r="B7">
        <f>30+3*SQRT(5)</f>
        <v>36.708203932499373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C887-936F-4679-A76A-3676AB6FB677}">
  <dimension ref="A1:A2"/>
  <sheetViews>
    <sheetView workbookViewId="0">
      <selection activeCell="F14" sqref="F14"/>
    </sheetView>
  </sheetViews>
  <sheetFormatPr defaultRowHeight="15" x14ac:dyDescent="0.25"/>
  <sheetData>
    <row r="1" spans="1:1" x14ac:dyDescent="0.25">
      <c r="A1">
        <f>_xlfn.NORM.S.INV(0.975)</f>
        <v>1.9599639845400536</v>
      </c>
    </row>
    <row r="2" spans="1:1" x14ac:dyDescent="0.25">
      <c r="A2">
        <f>(0.43*1.96 / 0.02)^2</f>
        <v>1775.7796000000001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12A1-E172-4CE8-9AAA-FD4EB9DDD061}">
  <dimension ref="A1:C10"/>
  <sheetViews>
    <sheetView workbookViewId="0">
      <selection activeCell="E6" sqref="E6"/>
    </sheetView>
  </sheetViews>
  <sheetFormatPr defaultRowHeight="15" x14ac:dyDescent="0.25"/>
  <cols>
    <col min="3" max="3" width="5.140625" customWidth="1"/>
  </cols>
  <sheetData>
    <row r="1" spans="1:3" x14ac:dyDescent="0.25">
      <c r="A1">
        <v>11.5</v>
      </c>
      <c r="B1" t="s">
        <v>3</v>
      </c>
      <c r="C1">
        <f>AVERAGE(A:A)</f>
        <v>11.720000000000002</v>
      </c>
    </row>
    <row r="2" spans="1:3" x14ac:dyDescent="0.25">
      <c r="A2">
        <v>12</v>
      </c>
      <c r="B2" t="s">
        <v>4</v>
      </c>
      <c r="C2">
        <f>COUNT(A:A)</f>
        <v>10</v>
      </c>
    </row>
    <row r="3" spans="1:3" x14ac:dyDescent="0.25">
      <c r="A3">
        <v>11.6</v>
      </c>
      <c r="B3" t="s">
        <v>5</v>
      </c>
      <c r="C3">
        <v>2</v>
      </c>
    </row>
    <row r="4" spans="1:3" x14ac:dyDescent="0.25">
      <c r="A4">
        <v>11.8</v>
      </c>
      <c r="B4" t="s">
        <v>6</v>
      </c>
      <c r="C4">
        <f>C3/SQRT(C2)</f>
        <v>0.63245553203367588</v>
      </c>
    </row>
    <row r="5" spans="1:3" x14ac:dyDescent="0.25">
      <c r="A5">
        <v>10.4</v>
      </c>
      <c r="B5" t="s">
        <v>7</v>
      </c>
      <c r="C5">
        <f>_xlfn.NORM.S.INV(0.95)</f>
        <v>1.6448536269514715</v>
      </c>
    </row>
    <row r="6" spans="1:3" x14ac:dyDescent="0.25">
      <c r="A6">
        <v>10.8</v>
      </c>
      <c r="B6" t="s">
        <v>8</v>
      </c>
      <c r="C6">
        <f>C$1-C$5*C$4</f>
        <v>10.679703224248888</v>
      </c>
    </row>
    <row r="7" spans="1:3" x14ac:dyDescent="0.25">
      <c r="A7">
        <v>12.2</v>
      </c>
      <c r="B7" t="s">
        <v>9</v>
      </c>
      <c r="C7">
        <f>C$1+C$5*C$4</f>
        <v>12.760296775751117</v>
      </c>
    </row>
    <row r="8" spans="1:3" x14ac:dyDescent="0.25">
      <c r="A8">
        <v>11.9</v>
      </c>
    </row>
    <row r="9" spans="1:3" x14ac:dyDescent="0.25">
      <c r="A9">
        <v>12.4</v>
      </c>
    </row>
    <row r="10" spans="1:3" x14ac:dyDescent="0.25">
      <c r="A10">
        <v>12.6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194B-511D-48C1-824B-75FF324165BB}">
  <dimension ref="A1:B6"/>
  <sheetViews>
    <sheetView workbookViewId="0">
      <selection sqref="A1:B6"/>
    </sheetView>
  </sheetViews>
  <sheetFormatPr defaultRowHeight="15" x14ac:dyDescent="0.25"/>
  <cols>
    <col min="1" max="1" width="14.5703125" bestFit="1" customWidth="1"/>
  </cols>
  <sheetData>
    <row r="1" spans="1:2" x14ac:dyDescent="0.25">
      <c r="A1" t="s">
        <v>3</v>
      </c>
      <c r="B1">
        <v>8.1999999999999993</v>
      </c>
    </row>
    <row r="2" spans="1:2" x14ac:dyDescent="0.25">
      <c r="A2" t="s">
        <v>4</v>
      </c>
      <c r="B2">
        <v>36</v>
      </c>
    </row>
    <row r="3" spans="1:2" x14ac:dyDescent="0.25">
      <c r="A3" t="s">
        <v>5</v>
      </c>
      <c r="B3">
        <v>2.4</v>
      </c>
    </row>
    <row r="4" spans="1:2" x14ac:dyDescent="0.25">
      <c r="A4" t="s">
        <v>6</v>
      </c>
      <c r="B4">
        <f>B3/SQRT(B2)</f>
        <v>0.39999999999999997</v>
      </c>
    </row>
    <row r="5" spans="1:2" x14ac:dyDescent="0.25">
      <c r="A5" t="s">
        <v>11</v>
      </c>
      <c r="B5">
        <f>_xlfn.NORM.S.INV(0.95)</f>
        <v>1.6448536269514715</v>
      </c>
    </row>
    <row r="6" spans="1:2" x14ac:dyDescent="0.25">
      <c r="A6" t="s">
        <v>10</v>
      </c>
      <c r="B6">
        <f>B$1+B$5*B$4</f>
        <v>8.8579414507805883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zoomScaleNormal="100" workbookViewId="0">
      <selection activeCell="F17" sqref="F17"/>
    </sheetView>
  </sheetViews>
  <sheetFormatPr defaultRowHeight="15" x14ac:dyDescent="0.25"/>
  <cols>
    <col min="1" max="1" width="14.5703125" bestFit="1" customWidth="1"/>
    <col min="2" max="2" width="5.140625" customWidth="1"/>
    <col min="3" max="3" width="6.7109375" customWidth="1"/>
  </cols>
  <sheetData>
    <row r="1" spans="1:3" x14ac:dyDescent="0.25">
      <c r="A1" t="s">
        <v>12</v>
      </c>
      <c r="B1">
        <v>210</v>
      </c>
    </row>
    <row r="2" spans="1:3" x14ac:dyDescent="0.25">
      <c r="A2" t="s">
        <v>5</v>
      </c>
      <c r="B2">
        <v>40</v>
      </c>
    </row>
    <row r="3" spans="1:3" x14ac:dyDescent="0.25">
      <c r="A3" t="s">
        <v>4</v>
      </c>
      <c r="B3">
        <v>20</v>
      </c>
    </row>
    <row r="4" spans="1:3" x14ac:dyDescent="0.25">
      <c r="A4" t="s">
        <v>16</v>
      </c>
      <c r="B4">
        <f>B1*B3</f>
        <v>4200</v>
      </c>
    </row>
    <row r="5" spans="1:3" x14ac:dyDescent="0.25">
      <c r="A5" t="s">
        <v>6</v>
      </c>
      <c r="B5">
        <f>B2*SQRT(B3)</f>
        <v>178.88543819998318</v>
      </c>
    </row>
    <row r="6" spans="1:3" x14ac:dyDescent="0.25">
      <c r="A6" t="s">
        <v>13</v>
      </c>
      <c r="B6">
        <v>4400</v>
      </c>
    </row>
    <row r="7" spans="1:3" x14ac:dyDescent="0.25">
      <c r="A7" t="s">
        <v>14</v>
      </c>
      <c r="B7">
        <f>(B6-B4)/B5</f>
        <v>1.1180339887498949</v>
      </c>
    </row>
    <row r="8" spans="1:3" x14ac:dyDescent="0.25">
      <c r="A8" t="s">
        <v>15</v>
      </c>
      <c r="B8">
        <f>1-_xlfn.NORM.S.DIST(B7,TRUE)</f>
        <v>0.13177623864148635</v>
      </c>
    </row>
    <row r="9" spans="1:3" x14ac:dyDescent="0.25">
      <c r="B9" t="s">
        <v>0</v>
      </c>
      <c r="C9" t="s">
        <v>17</v>
      </c>
    </row>
    <row r="10" spans="1:3" x14ac:dyDescent="0.25">
      <c r="B10">
        <v>20</v>
      </c>
      <c r="C10">
        <f>1-_xlfn.NORM.S.DIST((4400-210*B10)/(40*SQRT(B10)),TRUE)</f>
        <v>0.13177623864148635</v>
      </c>
    </row>
    <row r="11" spans="1:3" x14ac:dyDescent="0.25">
      <c r="B11">
        <v>19</v>
      </c>
      <c r="C11">
        <f>1-_xlfn.NORM.S.DIST((4400-210*B11)/(40*SQRT(B11)),TRUE)</f>
        <v>9.3486615517092142E-3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 1</vt:lpstr>
      <vt:lpstr>prob 2</vt:lpstr>
      <vt:lpstr>prob 3</vt:lpstr>
      <vt:lpstr>prob 4</vt:lpstr>
      <vt:lpstr>prob 5</vt:lpstr>
    </vt:vector>
  </TitlesOfParts>
  <Company>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Next Step</cp:lastModifiedBy>
  <dcterms:created xsi:type="dcterms:W3CDTF">2018-11-21T22:29:57Z</dcterms:created>
  <dcterms:modified xsi:type="dcterms:W3CDTF">2018-11-23T23:22:15Z</dcterms:modified>
</cp:coreProperties>
</file>