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7\classwork\"/>
    </mc:Choice>
  </mc:AlternateContent>
  <xr:revisionPtr revIDLastSave="0" documentId="12_ncr:500000_{D57B1323-462E-4D6F-9D05-519D233FCD76}" xr6:coauthVersionLast="31" xr6:coauthVersionMax="31" xr10:uidLastSave="{00000000-0000-0000-0000-000000000000}"/>
  <bookViews>
    <workbookView xWindow="240" yWindow="60" windowWidth="17115" windowHeight="11760" activeTab="3" xr2:uid="{00000000-000D-0000-FFFF-FFFF00000000}"/>
  </bookViews>
  <sheets>
    <sheet name="ex 5.12" sheetId="7" r:id="rId1"/>
    <sheet name="5.2.19" sheetId="1" r:id="rId2"/>
    <sheet name="5.2.19 (var)" sheetId="5" r:id="rId3"/>
    <sheet name="5.3.7" sheetId="8" r:id="rId4"/>
    <sheet name="5.4.8" sheetId="6" r:id="rId5"/>
  </sheets>
  <calcPr calcId="162913"/>
</workbook>
</file>

<file path=xl/calcChain.xml><?xml version="1.0" encoding="utf-8"?>
<calcChain xmlns="http://schemas.openxmlformats.org/spreadsheetml/2006/main">
  <c r="Q32" i="8" l="1"/>
  <c r="Q31" i="8"/>
  <c r="Q30" i="8"/>
  <c r="Q29" i="8"/>
  <c r="Q28" i="8"/>
  <c r="Q27" i="8"/>
  <c r="Q33" i="8" s="1"/>
  <c r="Q24" i="8"/>
  <c r="Q23" i="8"/>
  <c r="Q22" i="8"/>
  <c r="Q21" i="8"/>
  <c r="Q25" i="8" s="1"/>
  <c r="Q20" i="8"/>
  <c r="Q19" i="8"/>
  <c r="Q15" i="8"/>
  <c r="R15" i="8" s="1"/>
  <c r="M15" i="8"/>
  <c r="L15" i="8"/>
  <c r="K15" i="8"/>
  <c r="J15" i="8"/>
  <c r="I15" i="8"/>
  <c r="H15" i="8"/>
  <c r="Q14" i="8"/>
  <c r="R14" i="8" s="1"/>
  <c r="M14" i="8"/>
  <c r="L14" i="8"/>
  <c r="K14" i="8"/>
  <c r="J14" i="8"/>
  <c r="I14" i="8"/>
  <c r="H14" i="8"/>
  <c r="Q13" i="8"/>
  <c r="R13" i="8" s="1"/>
  <c r="M13" i="8"/>
  <c r="L13" i="8"/>
  <c r="K13" i="8"/>
  <c r="J13" i="8"/>
  <c r="I13" i="8"/>
  <c r="H13" i="8"/>
  <c r="Q12" i="8"/>
  <c r="R12" i="8" s="1"/>
  <c r="M12" i="8"/>
  <c r="L12" i="8"/>
  <c r="K12" i="8"/>
  <c r="J12" i="8"/>
  <c r="I12" i="8"/>
  <c r="H12" i="8"/>
  <c r="Q11" i="8"/>
  <c r="R11" i="8" s="1"/>
  <c r="M11" i="8"/>
  <c r="L11" i="8"/>
  <c r="K11" i="8"/>
  <c r="J11" i="8"/>
  <c r="I11" i="8"/>
  <c r="H11" i="8"/>
  <c r="Q10" i="8"/>
  <c r="R10" i="8" s="1"/>
  <c r="R16" i="8" s="1"/>
  <c r="M10" i="8"/>
  <c r="L10" i="8"/>
  <c r="K10" i="8"/>
  <c r="J10" i="8"/>
  <c r="I10" i="8"/>
  <c r="H10" i="8"/>
  <c r="N16" i="8" s="1"/>
  <c r="Q7" i="8"/>
  <c r="R7" i="8" s="1"/>
  <c r="M7" i="8"/>
  <c r="L7" i="8"/>
  <c r="K7" i="8"/>
  <c r="J7" i="8"/>
  <c r="I7" i="8"/>
  <c r="H7" i="8"/>
  <c r="Q6" i="8"/>
  <c r="R6" i="8" s="1"/>
  <c r="M6" i="8"/>
  <c r="L6" i="8"/>
  <c r="K6" i="8"/>
  <c r="J6" i="8"/>
  <c r="I6" i="8"/>
  <c r="H6" i="8"/>
  <c r="Q5" i="8"/>
  <c r="R5" i="8" s="1"/>
  <c r="M5" i="8"/>
  <c r="L5" i="8"/>
  <c r="K5" i="8"/>
  <c r="J5" i="8"/>
  <c r="I5" i="8"/>
  <c r="H5" i="8"/>
  <c r="Q4" i="8"/>
  <c r="R4" i="8" s="1"/>
  <c r="M4" i="8"/>
  <c r="L4" i="8"/>
  <c r="K4" i="8"/>
  <c r="J4" i="8"/>
  <c r="I4" i="8"/>
  <c r="H4" i="8"/>
  <c r="Q3" i="8"/>
  <c r="R3" i="8" s="1"/>
  <c r="M3" i="8"/>
  <c r="L3" i="8"/>
  <c r="K3" i="8"/>
  <c r="J3" i="8"/>
  <c r="I3" i="8"/>
  <c r="H3" i="8"/>
  <c r="Q2" i="8"/>
  <c r="R2" i="8" s="1"/>
  <c r="M2" i="8"/>
  <c r="L2" i="8"/>
  <c r="K2" i="8"/>
  <c r="J2" i="8"/>
  <c r="I2" i="8"/>
  <c r="H2" i="8"/>
  <c r="N8" i="8" s="1"/>
  <c r="B2" i="7"/>
  <c r="C2" i="7" s="1"/>
  <c r="B12" i="7"/>
  <c r="C12" i="7" s="1"/>
  <c r="B4" i="7"/>
  <c r="C4" i="7"/>
  <c r="B5" i="7"/>
  <c r="C5" i="7" s="1"/>
  <c r="B6" i="7"/>
  <c r="C6" i="7"/>
  <c r="B7" i="7"/>
  <c r="C7" i="7" s="1"/>
  <c r="B8" i="7"/>
  <c r="C8" i="7"/>
  <c r="B9" i="7"/>
  <c r="C9" i="7" s="1"/>
  <c r="B10" i="7"/>
  <c r="C10" i="7"/>
  <c r="B11" i="7"/>
  <c r="C11" i="7" s="1"/>
  <c r="B3" i="7"/>
  <c r="C3" i="7" s="1"/>
  <c r="C5" i="6"/>
  <c r="C4" i="6"/>
  <c r="C3" i="6"/>
  <c r="C2" i="6"/>
  <c r="C6" i="6" s="1"/>
  <c r="G14" i="5"/>
  <c r="G13" i="5"/>
  <c r="G12" i="5"/>
  <c r="G11" i="5"/>
  <c r="H3" i="5"/>
  <c r="C3" i="5"/>
  <c r="C4" i="5"/>
  <c r="C5" i="5"/>
  <c r="C6" i="5"/>
  <c r="C8" i="5" s="1"/>
  <c r="C7" i="5"/>
  <c r="C2" i="5"/>
  <c r="G5" i="5"/>
  <c r="H5" i="5" s="1"/>
  <c r="G4" i="5"/>
  <c r="H4" i="5" s="1"/>
  <c r="G3" i="5"/>
  <c r="G2" i="5"/>
  <c r="H2" i="5" s="1"/>
  <c r="R8" i="8" l="1"/>
  <c r="C12" i="5"/>
  <c r="D12" i="5" s="1"/>
  <c r="C16" i="5"/>
  <c r="D16" i="5" s="1"/>
  <c r="C13" i="5"/>
  <c r="D13" i="5" s="1"/>
  <c r="C11" i="5"/>
  <c r="D11" i="5" s="1"/>
  <c r="D17" i="5" s="1"/>
  <c r="C14" i="5"/>
  <c r="D14" i="5" s="1"/>
  <c r="C15" i="5"/>
  <c r="D15" i="5" s="1"/>
  <c r="H6" i="5"/>
  <c r="D4" i="6"/>
  <c r="E4" i="6" s="1"/>
  <c r="D2" i="6"/>
  <c r="E2" i="6" s="1"/>
  <c r="D5" i="6"/>
  <c r="E5" i="6" s="1"/>
  <c r="D3" i="6"/>
  <c r="E3" i="6" s="1"/>
  <c r="H11" i="5" l="1"/>
  <c r="I11" i="5" s="1"/>
  <c r="H14" i="5"/>
  <c r="I14" i="5" s="1"/>
  <c r="H12" i="5"/>
  <c r="I12" i="5" s="1"/>
  <c r="H13" i="5"/>
  <c r="I13" i="5" s="1"/>
  <c r="E6" i="6"/>
  <c r="E7" i="6" s="1"/>
  <c r="I15" i="5" l="1"/>
</calcChain>
</file>

<file path=xl/sharedStrings.xml><?xml version="1.0" encoding="utf-8"?>
<sst xmlns="http://schemas.openxmlformats.org/spreadsheetml/2006/main" count="44" uniqueCount="17">
  <si>
    <t>prod</t>
  </si>
  <si>
    <t>prob</t>
  </si>
  <si>
    <t>left over</t>
  </si>
  <si>
    <t>cust ask for cake</t>
  </si>
  <si>
    <t>mean</t>
  </si>
  <si>
    <t>dev^2</t>
  </si>
  <si>
    <t>var</t>
  </si>
  <si>
    <t>sdev</t>
  </si>
  <si>
    <t>p</t>
  </si>
  <si>
    <t>std</t>
  </si>
  <si>
    <t>die 1</t>
  </si>
  <si>
    <t>min</t>
  </si>
  <si>
    <t>outcome</t>
  </si>
  <si>
    <t>freq</t>
  </si>
  <si>
    <t>ave</t>
  </si>
  <si>
    <t>die 2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</si>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</sst>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sz val="10"/>
      <color rgb="FF000000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5.12'!$B$1</c:f>
              <c:strCache>
                <c:ptCount val="1"/>
                <c:pt idx="0">
                  <c:v>var</c:v>
                </c:pt>
              </c:strCache>
            </c:strRef>
          </c:tx>
          <c:cat>
            <c:numRef>
              <c:f>'ex 5.12'!$A$2:$A$12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5.12'!$B$2:$B$12</c:f>
              <c:numCache>
                <c:formatCode>General</c:formatCode>
                <c:ptCount val="11"/>
                <c:pt idx="0">
                  <c:v>0</c:v>
                </c:pt>
                <c:pt idx="1">
                  <c:v>9.0000000000000011E-2</c:v>
                </c:pt>
                <c:pt idx="2">
                  <c:v>0.16000000000000003</c:v>
                </c:pt>
                <c:pt idx="3">
                  <c:v>0.21</c:v>
                </c:pt>
                <c:pt idx="4">
                  <c:v>0.24</c:v>
                </c:pt>
                <c:pt idx="5">
                  <c:v>0.25</c:v>
                </c:pt>
                <c:pt idx="6">
                  <c:v>0.24</c:v>
                </c:pt>
                <c:pt idx="7">
                  <c:v>0.21000000000000002</c:v>
                </c:pt>
                <c:pt idx="8">
                  <c:v>0.15999999999999998</c:v>
                </c:pt>
                <c:pt idx="9">
                  <c:v>8.9999999999999983E-2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5-4786-87C4-41B61358C0C1}"/>
            </c:ext>
          </c:extLst>
        </c:ser>
        <c:ser>
          <c:idx val="1"/>
          <c:order val="1"/>
          <c:tx>
            <c:strRef>
              <c:f>'ex 5.12'!$C$1</c:f>
              <c:strCache>
                <c:ptCount val="1"/>
                <c:pt idx="0">
                  <c:v>std</c:v>
                </c:pt>
              </c:strCache>
            </c:strRef>
          </c:tx>
          <c:cat>
            <c:numRef>
              <c:f>'ex 5.12'!$A$2:$A$12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5.12'!$C$2:$C$12</c:f>
              <c:numCache>
                <c:formatCode>General</c:formatCode>
                <c:ptCount val="11"/>
                <c:pt idx="0">
                  <c:v>0</c:v>
                </c:pt>
                <c:pt idx="1">
                  <c:v>0.30000000000000004</c:v>
                </c:pt>
                <c:pt idx="2">
                  <c:v>0.4</c:v>
                </c:pt>
                <c:pt idx="3">
                  <c:v>0.45825756949558399</c:v>
                </c:pt>
                <c:pt idx="4">
                  <c:v>0.4898979485566356</c:v>
                </c:pt>
                <c:pt idx="5">
                  <c:v>0.5</c:v>
                </c:pt>
                <c:pt idx="6">
                  <c:v>0.4898979485566356</c:v>
                </c:pt>
                <c:pt idx="7">
                  <c:v>0.45825756949558405</c:v>
                </c:pt>
                <c:pt idx="8">
                  <c:v>0.39999999999999997</c:v>
                </c:pt>
                <c:pt idx="9">
                  <c:v>0.3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5-4786-87C4-41B61358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26912"/>
        <c:axId val="46328448"/>
      </c:lineChart>
      <c:catAx>
        <c:axId val="463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28448"/>
        <c:crosses val="autoZero"/>
        <c:auto val="1"/>
        <c:lblAlgn val="ctr"/>
        <c:lblOffset val="100"/>
        <c:noMultiLvlLbl val="0"/>
      </c:catAx>
      <c:valAx>
        <c:axId val="4632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2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142875</xdr:rowOff>
    </xdr:from>
    <xdr:to>
      <xdr:col>11</xdr:col>
      <xdr:colOff>295275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H27" sqref="H27"/>
    </sheetView>
  </sheetViews>
  <sheetFormatPr defaultRowHeight="15"/>
  <cols>
    <col min="1" max="1" width="4.5703125" customWidth="1"/>
    <col min="2" max="2" width="6" customWidth="1"/>
    <col min="3" max="3" width="4.7109375" customWidth="1"/>
  </cols>
  <sheetData>
    <row r="1" spans="1:3">
      <c r="A1" t="s">
        <v>8</v>
      </c>
      <c r="B1" t="s">
        <v>6</v>
      </c>
      <c r="C1" t="s">
        <v>9</v>
      </c>
    </row>
    <row r="2" spans="1:3">
      <c r="A2">
        <v>0</v>
      </c>
      <c r="B2">
        <f>A2*(1-A2)</f>
        <v>0</v>
      </c>
      <c r="C2">
        <f>SQRT(B2)</f>
        <v>0</v>
      </c>
    </row>
    <row r="3" spans="1:3">
      <c r="A3">
        <v>0.1</v>
      </c>
      <c r="B3">
        <f>A3*(1-A3)</f>
        <v>9.0000000000000011E-2</v>
      </c>
      <c r="C3">
        <f>SQRT(B3)</f>
        <v>0.30000000000000004</v>
      </c>
    </row>
    <row r="4" spans="1:3">
      <c r="A4">
        <v>0.2</v>
      </c>
      <c r="B4">
        <f t="shared" ref="B4:B12" si="0">A4*(1-A4)</f>
        <v>0.16000000000000003</v>
      </c>
      <c r="C4">
        <f t="shared" ref="C4:C12" si="1">SQRT(B4)</f>
        <v>0.4</v>
      </c>
    </row>
    <row r="5" spans="1:3">
      <c r="A5">
        <v>0.3</v>
      </c>
      <c r="B5">
        <f t="shared" si="0"/>
        <v>0.21</v>
      </c>
      <c r="C5">
        <f t="shared" si="1"/>
        <v>0.45825756949558399</v>
      </c>
    </row>
    <row r="6" spans="1:3">
      <c r="A6">
        <v>0.4</v>
      </c>
      <c r="B6">
        <f t="shared" si="0"/>
        <v>0.24</v>
      </c>
      <c r="C6">
        <f t="shared" si="1"/>
        <v>0.4898979485566356</v>
      </c>
    </row>
    <row r="7" spans="1:3">
      <c r="A7">
        <v>0.5</v>
      </c>
      <c r="B7">
        <f t="shared" si="0"/>
        <v>0.25</v>
      </c>
      <c r="C7">
        <f t="shared" si="1"/>
        <v>0.5</v>
      </c>
    </row>
    <row r="8" spans="1:3">
      <c r="A8">
        <v>0.6</v>
      </c>
      <c r="B8">
        <f t="shared" si="0"/>
        <v>0.24</v>
      </c>
      <c r="C8">
        <f t="shared" si="1"/>
        <v>0.4898979485566356</v>
      </c>
    </row>
    <row r="9" spans="1:3">
      <c r="A9">
        <v>0.7</v>
      </c>
      <c r="B9">
        <f t="shared" si="0"/>
        <v>0.21000000000000002</v>
      </c>
      <c r="C9">
        <f t="shared" si="1"/>
        <v>0.45825756949558405</v>
      </c>
    </row>
    <row r="10" spans="1:3">
      <c r="A10">
        <v>0.8</v>
      </c>
      <c r="B10">
        <f t="shared" si="0"/>
        <v>0.15999999999999998</v>
      </c>
      <c r="C10">
        <f t="shared" si="1"/>
        <v>0.39999999999999997</v>
      </c>
    </row>
    <row r="11" spans="1:3">
      <c r="A11">
        <v>0.9</v>
      </c>
      <c r="B11">
        <f t="shared" si="0"/>
        <v>8.9999999999999983E-2</v>
      </c>
      <c r="C11">
        <f t="shared" si="1"/>
        <v>0.3</v>
      </c>
    </row>
    <row r="12" spans="1:3">
      <c r="A12">
        <v>1</v>
      </c>
      <c r="B12">
        <f t="shared" si="0"/>
        <v>0</v>
      </c>
      <c r="C12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H8" sqref="H8"/>
    </sheetView>
  </sheetViews>
  <sheetFormatPr defaultRowHeight="15"/>
  <cols>
    <col min="1" max="1" width="15.5703125" customWidth="1"/>
    <col min="2" max="2" width="5" style="1" customWidth="1"/>
    <col min="3" max="3" width="10.7109375" bestFit="1" customWidth="1"/>
    <col min="4" max="4" width="9.28515625" customWidth="1"/>
    <col min="5" max="5" width="5.5703125" customWidth="1"/>
  </cols>
  <sheetData>
    <row r="1" spans="1:5">
      <c r="A1" s="2" t="s">
        <v>3</v>
      </c>
      <c r="B1" s="2" t="s">
        <v>1</v>
      </c>
      <c r="D1" t="s">
        <v>2</v>
      </c>
      <c r="E1" t="s">
        <v>1</v>
      </c>
    </row>
    <row r="2" spans="1:5">
      <c r="A2" s="2">
        <v>0</v>
      </c>
      <c r="B2" s="2">
        <v>0.15</v>
      </c>
      <c r="D2">
        <v>0</v>
      </c>
      <c r="E2">
        <v>0.3</v>
      </c>
    </row>
    <row r="3" spans="1:5">
      <c r="A3" s="2">
        <v>1</v>
      </c>
      <c r="B3" s="2">
        <v>0.2</v>
      </c>
      <c r="D3">
        <v>1</v>
      </c>
      <c r="E3">
        <v>0.35</v>
      </c>
    </row>
    <row r="4" spans="1:5">
      <c r="A4" s="2">
        <v>2</v>
      </c>
      <c r="B4" s="2">
        <v>0.35</v>
      </c>
      <c r="D4">
        <v>2</v>
      </c>
      <c r="E4">
        <v>0.2</v>
      </c>
    </row>
    <row r="5" spans="1:5">
      <c r="A5" s="2">
        <v>3</v>
      </c>
      <c r="B5" s="2">
        <v>0.15</v>
      </c>
      <c r="D5">
        <v>3</v>
      </c>
      <c r="E5">
        <v>0.15</v>
      </c>
    </row>
    <row r="6" spans="1:5">
      <c r="A6" s="2">
        <v>4</v>
      </c>
      <c r="B6" s="2">
        <v>0.1</v>
      </c>
    </row>
    <row r="7" spans="1:5">
      <c r="A7" s="2">
        <v>5</v>
      </c>
      <c r="B7" s="2">
        <v>0.05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activeCell="A36" sqref="A36"/>
    </sheetView>
  </sheetViews>
  <sheetFormatPr defaultRowHeight="15"/>
  <cols>
    <col min="1" max="1" width="15.42578125" bestFit="1" customWidth="1"/>
    <col min="2" max="2" width="5.5703125" style="1" customWidth="1"/>
    <col min="3" max="3" width="6" style="1" customWidth="1"/>
    <col min="4" max="4" width="5.42578125" style="1" customWidth="1"/>
    <col min="5" max="5" width="10.7109375" bestFit="1" customWidth="1"/>
    <col min="6" max="6" width="8.5703125" bestFit="1" customWidth="1"/>
    <col min="7" max="7" width="5.42578125" customWidth="1"/>
    <col min="8" max="8" width="6.42578125" customWidth="1"/>
    <col min="9" max="9" width="6.140625" customWidth="1"/>
  </cols>
  <sheetData>
    <row r="1" spans="1:9">
      <c r="A1" s="2" t="s">
        <v>3</v>
      </c>
      <c r="B1" s="2" t="s">
        <v>1</v>
      </c>
      <c r="C1" s="2" t="s">
        <v>0</v>
      </c>
      <c r="D1" s="2"/>
      <c r="F1" t="s">
        <v>2</v>
      </c>
      <c r="G1" t="s">
        <v>1</v>
      </c>
      <c r="H1" s="2" t="s">
        <v>0</v>
      </c>
    </row>
    <row r="2" spans="1:9">
      <c r="A2" s="2">
        <v>0</v>
      </c>
      <c r="B2" s="2">
        <v>0.15</v>
      </c>
      <c r="C2" s="2">
        <f>A2*B2</f>
        <v>0</v>
      </c>
      <c r="D2" s="2"/>
      <c r="F2">
        <v>0</v>
      </c>
      <c r="G2">
        <f>SUM(B5:B7)</f>
        <v>0.3</v>
      </c>
      <c r="H2" s="2">
        <f>F2*G2</f>
        <v>0</v>
      </c>
    </row>
    <row r="3" spans="1:9">
      <c r="A3" s="2">
        <v>1</v>
      </c>
      <c r="B3" s="2">
        <v>0.2</v>
      </c>
      <c r="C3" s="2">
        <f t="shared" ref="C3:C7" si="0">A3*B3</f>
        <v>0.2</v>
      </c>
      <c r="D3" s="2"/>
      <c r="F3">
        <v>1</v>
      </c>
      <c r="G3">
        <f>B4</f>
        <v>0.35</v>
      </c>
      <c r="H3" s="2">
        <f t="shared" ref="H3:H5" si="1">F3*G3</f>
        <v>0.35</v>
      </c>
    </row>
    <row r="4" spans="1:9">
      <c r="A4" s="2">
        <v>2</v>
      </c>
      <c r="B4" s="2">
        <v>0.35</v>
      </c>
      <c r="C4" s="2">
        <f t="shared" si="0"/>
        <v>0.7</v>
      </c>
      <c r="D4" s="2"/>
      <c r="F4">
        <v>2</v>
      </c>
      <c r="G4">
        <f>B3</f>
        <v>0.2</v>
      </c>
      <c r="H4" s="2">
        <f t="shared" si="1"/>
        <v>0.4</v>
      </c>
    </row>
    <row r="5" spans="1:9">
      <c r="A5" s="2">
        <v>3</v>
      </c>
      <c r="B5" s="2">
        <v>0.15</v>
      </c>
      <c r="C5" s="2">
        <f t="shared" si="0"/>
        <v>0.44999999999999996</v>
      </c>
      <c r="D5" s="2"/>
      <c r="F5">
        <v>3</v>
      </c>
      <c r="G5">
        <f>B2</f>
        <v>0.15</v>
      </c>
      <c r="H5" s="2">
        <f t="shared" si="1"/>
        <v>0.44999999999999996</v>
      </c>
    </row>
    <row r="6" spans="1:9">
      <c r="A6" s="2">
        <v>4</v>
      </c>
      <c r="B6" s="2">
        <v>0.1</v>
      </c>
      <c r="C6" s="2">
        <f t="shared" si="0"/>
        <v>0.4</v>
      </c>
      <c r="D6" s="2"/>
      <c r="G6" s="1" t="s">
        <v>4</v>
      </c>
      <c r="H6" s="5">
        <f>SUM(H2:H5)</f>
        <v>1.2</v>
      </c>
    </row>
    <row r="7" spans="1:9">
      <c r="A7" s="2">
        <v>5</v>
      </c>
      <c r="B7" s="2">
        <v>0.05</v>
      </c>
      <c r="C7" s="2">
        <f t="shared" si="0"/>
        <v>0.25</v>
      </c>
      <c r="D7" s="2"/>
    </row>
    <row r="8" spans="1:9">
      <c r="B8" s="1" t="s">
        <v>4</v>
      </c>
      <c r="C8" s="5">
        <f>SUM(C2:C7)</f>
        <v>2</v>
      </c>
    </row>
    <row r="10" spans="1:9">
      <c r="A10" s="2" t="s">
        <v>3</v>
      </c>
      <c r="B10" s="2" t="s">
        <v>1</v>
      </c>
      <c r="C10" s="1" t="s">
        <v>5</v>
      </c>
      <c r="D10" s="1" t="s">
        <v>0</v>
      </c>
      <c r="F10" t="s">
        <v>2</v>
      </c>
      <c r="G10" t="s">
        <v>1</v>
      </c>
      <c r="H10" s="1" t="s">
        <v>5</v>
      </c>
      <c r="I10" s="1" t="s">
        <v>0</v>
      </c>
    </row>
    <row r="11" spans="1:9">
      <c r="A11" s="2">
        <v>0</v>
      </c>
      <c r="B11" s="2">
        <v>0.15</v>
      </c>
      <c r="C11" s="6">
        <f>(A11-C$8)^2</f>
        <v>4</v>
      </c>
      <c r="D11" s="4">
        <f>B11*C11</f>
        <v>0.6</v>
      </c>
      <c r="F11">
        <v>0</v>
      </c>
      <c r="G11">
        <f>SUM(B14:B16)</f>
        <v>0.3</v>
      </c>
      <c r="H11" s="3">
        <f>(F11-H$6)^2</f>
        <v>1.44</v>
      </c>
      <c r="I11" s="3">
        <f>G11*H11</f>
        <v>0.432</v>
      </c>
    </row>
    <row r="12" spans="1:9">
      <c r="A12" s="2">
        <v>1</v>
      </c>
      <c r="B12" s="2">
        <v>0.2</v>
      </c>
      <c r="C12" s="6">
        <f t="shared" ref="C12:C16" si="2">(A12-C$8)^2</f>
        <v>1</v>
      </c>
      <c r="D12" s="4">
        <f t="shared" ref="D12:D16" si="3">B12*C12</f>
        <v>0.2</v>
      </c>
      <c r="F12">
        <v>1</v>
      </c>
      <c r="G12">
        <f>B13</f>
        <v>0.35</v>
      </c>
      <c r="H12" s="3">
        <f t="shared" ref="H12:H14" si="4">(F12-H$6)^2</f>
        <v>3.999999999999998E-2</v>
      </c>
      <c r="I12" s="3">
        <f t="shared" ref="I12:I14" si="5">G12*H12</f>
        <v>1.3999999999999992E-2</v>
      </c>
    </row>
    <row r="13" spans="1:9">
      <c r="A13" s="2">
        <v>2</v>
      </c>
      <c r="B13" s="2">
        <v>0.35</v>
      </c>
      <c r="C13" s="6">
        <f t="shared" si="2"/>
        <v>0</v>
      </c>
      <c r="D13" s="4">
        <f t="shared" si="3"/>
        <v>0</v>
      </c>
      <c r="F13">
        <v>2</v>
      </c>
      <c r="G13">
        <f>B12</f>
        <v>0.2</v>
      </c>
      <c r="H13" s="3">
        <f t="shared" si="4"/>
        <v>0.64000000000000012</v>
      </c>
      <c r="I13" s="3">
        <f t="shared" si="5"/>
        <v>0.12800000000000003</v>
      </c>
    </row>
    <row r="14" spans="1:9">
      <c r="A14" s="2">
        <v>3</v>
      </c>
      <c r="B14" s="2">
        <v>0.15</v>
      </c>
      <c r="C14" s="6">
        <f t="shared" si="2"/>
        <v>1</v>
      </c>
      <c r="D14" s="4">
        <f t="shared" si="3"/>
        <v>0.15</v>
      </c>
      <c r="F14">
        <v>3</v>
      </c>
      <c r="G14">
        <f>B11</f>
        <v>0.15</v>
      </c>
      <c r="H14" s="3">
        <f t="shared" si="4"/>
        <v>3.24</v>
      </c>
      <c r="I14" s="3">
        <f t="shared" si="5"/>
        <v>0.48599999999999999</v>
      </c>
    </row>
    <row r="15" spans="1:9">
      <c r="A15" s="2">
        <v>4</v>
      </c>
      <c r="B15" s="2">
        <v>0.1</v>
      </c>
      <c r="C15" s="6">
        <f t="shared" si="2"/>
        <v>4</v>
      </c>
      <c r="D15" s="4">
        <f t="shared" si="3"/>
        <v>0.4</v>
      </c>
      <c r="G15" s="1"/>
      <c r="H15" t="s">
        <v>6</v>
      </c>
      <c r="I15" s="4">
        <f>SUM(I11:I14)</f>
        <v>1.06</v>
      </c>
    </row>
    <row r="16" spans="1:9">
      <c r="A16" s="2">
        <v>5</v>
      </c>
      <c r="B16" s="2">
        <v>0.05</v>
      </c>
      <c r="C16" s="6">
        <f t="shared" si="2"/>
        <v>9</v>
      </c>
      <c r="D16" s="4">
        <f t="shared" si="3"/>
        <v>0.45</v>
      </c>
    </row>
    <row r="17" spans="3:4">
      <c r="C17" s="1" t="s">
        <v>6</v>
      </c>
      <c r="D17" s="4">
        <f>SUM(D11:D16)</f>
        <v>1.8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1FFE-DC9F-47C2-98AE-01698A87B112}">
  <dimension ref="A1:R33"/>
  <sheetViews>
    <sheetView tabSelected="1" workbookViewId="0">
      <selection sqref="A1:XFD1048576"/>
    </sheetView>
  </sheetViews>
  <sheetFormatPr defaultRowHeight="15"/>
  <cols>
    <col min="1" max="7" width="4" customWidth="1"/>
    <col min="8" max="8" width="4.42578125" customWidth="1"/>
    <col min="9" max="13" width="4" customWidth="1"/>
    <col min="16" max="16" width="4.85546875" customWidth="1"/>
    <col min="17" max="17" width="5.5703125" customWidth="1"/>
    <col min="18" max="18" width="5.85546875" customWidth="1"/>
  </cols>
  <sheetData>
    <row r="1" spans="1:18">
      <c r="A1" t="s">
        <v>10</v>
      </c>
      <c r="H1" t="s">
        <v>11</v>
      </c>
      <c r="O1" t="s">
        <v>12</v>
      </c>
      <c r="P1" t="s">
        <v>13</v>
      </c>
      <c r="Q1" t="s">
        <v>1</v>
      </c>
      <c r="R1" t="s">
        <v>0</v>
      </c>
    </row>
    <row r="2" spans="1:18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H2">
        <f>MIN(A2,A10)</f>
        <v>1</v>
      </c>
      <c r="I2">
        <f t="shared" ref="I2:M7" si="0">MIN(B2,B10)</f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O2">
        <v>1</v>
      </c>
      <c r="P2">
        <v>11</v>
      </c>
      <c r="Q2">
        <f>P2/36</f>
        <v>0.30555555555555558</v>
      </c>
      <c r="R2">
        <f>O2*Q2</f>
        <v>0.30555555555555558</v>
      </c>
    </row>
    <row r="3" spans="1:18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H3">
        <f t="shared" ref="H3:H7" si="1">MIN(A3,A11)</f>
        <v>1</v>
      </c>
      <c r="I3">
        <f t="shared" si="0"/>
        <v>2</v>
      </c>
      <c r="J3">
        <f t="shared" si="0"/>
        <v>2</v>
      </c>
      <c r="K3">
        <f t="shared" si="0"/>
        <v>2</v>
      </c>
      <c r="L3">
        <f t="shared" si="0"/>
        <v>2</v>
      </c>
      <c r="M3">
        <f t="shared" si="0"/>
        <v>2</v>
      </c>
      <c r="O3">
        <v>2</v>
      </c>
      <c r="P3">
        <v>9</v>
      </c>
      <c r="Q3">
        <f t="shared" ref="Q3:Q7" si="2">P3/36</f>
        <v>0.25</v>
      </c>
      <c r="R3">
        <f t="shared" ref="R3:R7" si="3">O3*Q3</f>
        <v>0.5</v>
      </c>
    </row>
    <row r="4" spans="1:18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H4">
        <f t="shared" si="1"/>
        <v>1</v>
      </c>
      <c r="I4">
        <f t="shared" si="0"/>
        <v>2</v>
      </c>
      <c r="J4">
        <f t="shared" si="0"/>
        <v>3</v>
      </c>
      <c r="K4">
        <f t="shared" si="0"/>
        <v>3</v>
      </c>
      <c r="L4">
        <f t="shared" si="0"/>
        <v>3</v>
      </c>
      <c r="M4">
        <f t="shared" si="0"/>
        <v>3</v>
      </c>
      <c r="O4">
        <v>3</v>
      </c>
      <c r="P4">
        <v>7</v>
      </c>
      <c r="Q4">
        <f t="shared" si="2"/>
        <v>0.19444444444444445</v>
      </c>
      <c r="R4">
        <f t="shared" si="3"/>
        <v>0.58333333333333337</v>
      </c>
    </row>
    <row r="5" spans="1:18">
      <c r="A5">
        <v>4</v>
      </c>
      <c r="B5">
        <v>4</v>
      </c>
      <c r="C5">
        <v>4</v>
      </c>
      <c r="D5">
        <v>4</v>
      </c>
      <c r="E5">
        <v>4</v>
      </c>
      <c r="F5">
        <v>4</v>
      </c>
      <c r="H5">
        <f t="shared" si="1"/>
        <v>1</v>
      </c>
      <c r="I5">
        <f t="shared" si="0"/>
        <v>2</v>
      </c>
      <c r="J5">
        <f t="shared" si="0"/>
        <v>3</v>
      </c>
      <c r="K5">
        <f t="shared" si="0"/>
        <v>4</v>
      </c>
      <c r="L5">
        <f t="shared" si="0"/>
        <v>4</v>
      </c>
      <c r="M5">
        <f t="shared" si="0"/>
        <v>4</v>
      </c>
      <c r="O5">
        <v>4</v>
      </c>
      <c r="P5">
        <v>5</v>
      </c>
      <c r="Q5">
        <f t="shared" si="2"/>
        <v>0.1388888888888889</v>
      </c>
      <c r="R5">
        <f t="shared" si="3"/>
        <v>0.55555555555555558</v>
      </c>
    </row>
    <row r="6" spans="1:18">
      <c r="A6">
        <v>5</v>
      </c>
      <c r="B6">
        <v>5</v>
      </c>
      <c r="C6">
        <v>5</v>
      </c>
      <c r="D6">
        <v>5</v>
      </c>
      <c r="E6">
        <v>5</v>
      </c>
      <c r="F6">
        <v>5</v>
      </c>
      <c r="H6">
        <f t="shared" si="1"/>
        <v>1</v>
      </c>
      <c r="I6">
        <f t="shared" si="0"/>
        <v>2</v>
      </c>
      <c r="J6">
        <f t="shared" si="0"/>
        <v>3</v>
      </c>
      <c r="K6">
        <f t="shared" si="0"/>
        <v>4</v>
      </c>
      <c r="L6">
        <f t="shared" si="0"/>
        <v>5</v>
      </c>
      <c r="M6">
        <f t="shared" si="0"/>
        <v>5</v>
      </c>
      <c r="O6">
        <v>5</v>
      </c>
      <c r="P6">
        <v>3</v>
      </c>
      <c r="Q6">
        <f t="shared" si="2"/>
        <v>8.3333333333333329E-2</v>
      </c>
      <c r="R6">
        <f t="shared" si="3"/>
        <v>0.41666666666666663</v>
      </c>
    </row>
    <row r="7" spans="1:18">
      <c r="A7">
        <v>6</v>
      </c>
      <c r="B7">
        <v>6</v>
      </c>
      <c r="C7">
        <v>6</v>
      </c>
      <c r="D7">
        <v>6</v>
      </c>
      <c r="E7">
        <v>6</v>
      </c>
      <c r="F7">
        <v>6</v>
      </c>
      <c r="H7">
        <f t="shared" si="1"/>
        <v>1</v>
      </c>
      <c r="I7">
        <f t="shared" si="0"/>
        <v>2</v>
      </c>
      <c r="J7">
        <f t="shared" si="0"/>
        <v>3</v>
      </c>
      <c r="K7">
        <f t="shared" si="0"/>
        <v>4</v>
      </c>
      <c r="L7">
        <f t="shared" si="0"/>
        <v>5</v>
      </c>
      <c r="M7">
        <f t="shared" si="0"/>
        <v>6</v>
      </c>
      <c r="O7">
        <v>6</v>
      </c>
      <c r="P7">
        <v>1</v>
      </c>
      <c r="Q7">
        <f t="shared" si="2"/>
        <v>2.7777777777777776E-2</v>
      </c>
      <c r="R7">
        <f t="shared" si="3"/>
        <v>0.16666666666666666</v>
      </c>
    </row>
    <row r="8" spans="1:18">
      <c r="M8" t="s">
        <v>14</v>
      </c>
      <c r="N8">
        <f>AVERAGE(H2:M7)</f>
        <v>2.5277777777777777</v>
      </c>
      <c r="R8">
        <f>SUM(R2:R7)</f>
        <v>2.5277777777777777</v>
      </c>
    </row>
    <row r="9" spans="1:18">
      <c r="A9" t="s">
        <v>15</v>
      </c>
      <c r="H9" t="s">
        <v>16</v>
      </c>
    </row>
    <row r="10" spans="1:18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H10">
        <f>MAX(A2,A10)</f>
        <v>1</v>
      </c>
      <c r="I10">
        <f t="shared" ref="I10:M15" si="4">MAX(B2,B10)</f>
        <v>2</v>
      </c>
      <c r="J10">
        <f t="shared" si="4"/>
        <v>3</v>
      </c>
      <c r="K10">
        <f t="shared" si="4"/>
        <v>4</v>
      </c>
      <c r="L10">
        <f t="shared" si="4"/>
        <v>5</v>
      </c>
      <c r="M10">
        <f t="shared" si="4"/>
        <v>6</v>
      </c>
      <c r="O10">
        <v>6</v>
      </c>
      <c r="P10">
        <v>11</v>
      </c>
      <c r="Q10">
        <f>P10/36</f>
        <v>0.30555555555555558</v>
      </c>
      <c r="R10">
        <f>O10*Q10</f>
        <v>1.8333333333333335</v>
      </c>
    </row>
    <row r="11" spans="1:18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H11">
        <f t="shared" ref="H11:H15" si="5">MAX(A3,A11)</f>
        <v>2</v>
      </c>
      <c r="I11">
        <f t="shared" si="4"/>
        <v>2</v>
      </c>
      <c r="J11">
        <f t="shared" si="4"/>
        <v>3</v>
      </c>
      <c r="K11">
        <f t="shared" si="4"/>
        <v>4</v>
      </c>
      <c r="L11">
        <f t="shared" si="4"/>
        <v>5</v>
      </c>
      <c r="M11">
        <f t="shared" si="4"/>
        <v>6</v>
      </c>
      <c r="O11">
        <v>5</v>
      </c>
      <c r="P11">
        <v>9</v>
      </c>
      <c r="Q11">
        <f t="shared" ref="Q11:Q15" si="6">P11/36</f>
        <v>0.25</v>
      </c>
      <c r="R11">
        <f t="shared" ref="R11:R15" si="7">O11*Q11</f>
        <v>1.25</v>
      </c>
    </row>
    <row r="12" spans="1:18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H12">
        <f t="shared" si="5"/>
        <v>3</v>
      </c>
      <c r="I12">
        <f t="shared" si="4"/>
        <v>3</v>
      </c>
      <c r="J12">
        <f t="shared" si="4"/>
        <v>3</v>
      </c>
      <c r="K12">
        <f t="shared" si="4"/>
        <v>4</v>
      </c>
      <c r="L12">
        <f t="shared" si="4"/>
        <v>5</v>
      </c>
      <c r="M12">
        <f t="shared" si="4"/>
        <v>6</v>
      </c>
      <c r="O12">
        <v>4</v>
      </c>
      <c r="P12">
        <v>7</v>
      </c>
      <c r="Q12">
        <f t="shared" si="6"/>
        <v>0.19444444444444445</v>
      </c>
      <c r="R12">
        <f t="shared" si="7"/>
        <v>0.77777777777777779</v>
      </c>
    </row>
    <row r="13" spans="1:18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H13">
        <f t="shared" si="5"/>
        <v>4</v>
      </c>
      <c r="I13">
        <f t="shared" si="4"/>
        <v>4</v>
      </c>
      <c r="J13">
        <f t="shared" si="4"/>
        <v>4</v>
      </c>
      <c r="K13">
        <f t="shared" si="4"/>
        <v>4</v>
      </c>
      <c r="L13">
        <f t="shared" si="4"/>
        <v>5</v>
      </c>
      <c r="M13">
        <f t="shared" si="4"/>
        <v>6</v>
      </c>
      <c r="O13">
        <v>3</v>
      </c>
      <c r="P13">
        <v>5</v>
      </c>
      <c r="Q13">
        <f t="shared" si="6"/>
        <v>0.1388888888888889</v>
      </c>
      <c r="R13">
        <f t="shared" si="7"/>
        <v>0.41666666666666669</v>
      </c>
    </row>
    <row r="14" spans="1:18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H14">
        <f t="shared" si="5"/>
        <v>5</v>
      </c>
      <c r="I14">
        <f t="shared" si="4"/>
        <v>5</v>
      </c>
      <c r="J14">
        <f t="shared" si="4"/>
        <v>5</v>
      </c>
      <c r="K14">
        <f t="shared" si="4"/>
        <v>5</v>
      </c>
      <c r="L14">
        <f t="shared" si="4"/>
        <v>5</v>
      </c>
      <c r="M14">
        <f t="shared" si="4"/>
        <v>6</v>
      </c>
      <c r="O14">
        <v>2</v>
      </c>
      <c r="P14">
        <v>3</v>
      </c>
      <c r="Q14">
        <f t="shared" si="6"/>
        <v>8.3333333333333329E-2</v>
      </c>
      <c r="R14">
        <f t="shared" si="7"/>
        <v>0.16666666666666666</v>
      </c>
    </row>
    <row r="15" spans="1:18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H15">
        <f t="shared" si="5"/>
        <v>6</v>
      </c>
      <c r="I15">
        <f t="shared" si="4"/>
        <v>6</v>
      </c>
      <c r="J15">
        <f t="shared" si="4"/>
        <v>6</v>
      </c>
      <c r="K15">
        <f t="shared" si="4"/>
        <v>6</v>
      </c>
      <c r="L15">
        <f t="shared" si="4"/>
        <v>6</v>
      </c>
      <c r="M15">
        <f t="shared" si="4"/>
        <v>6</v>
      </c>
      <c r="O15">
        <v>1</v>
      </c>
      <c r="P15">
        <v>1</v>
      </c>
      <c r="Q15">
        <f t="shared" si="6"/>
        <v>2.7777777777777776E-2</v>
      </c>
      <c r="R15">
        <f t="shared" si="7"/>
        <v>2.7777777777777776E-2</v>
      </c>
    </row>
    <row r="16" spans="1:18">
      <c r="M16" t="s">
        <v>14</v>
      </c>
      <c r="N16">
        <f>AVERAGE(H10:M15)</f>
        <v>4.4722222222222223</v>
      </c>
      <c r="R16">
        <f>SUM(R10:R15)</f>
        <v>4.4722222222222223</v>
      </c>
    </row>
    <row r="18" spans="15:17">
      <c r="O18" t="s">
        <v>12</v>
      </c>
      <c r="P18" t="s">
        <v>13</v>
      </c>
      <c r="Q18" t="s">
        <v>0</v>
      </c>
    </row>
    <row r="19" spans="15:17">
      <c r="O19">
        <v>1</v>
      </c>
      <c r="P19">
        <v>11</v>
      </c>
      <c r="Q19">
        <f>O19*P19</f>
        <v>11</v>
      </c>
    </row>
    <row r="20" spans="15:17">
      <c r="O20">
        <v>2</v>
      </c>
      <c r="P20">
        <v>9</v>
      </c>
      <c r="Q20">
        <f t="shared" ref="Q20:Q24" si="8">O20*P20</f>
        <v>18</v>
      </c>
    </row>
    <row r="21" spans="15:17">
      <c r="O21">
        <v>3</v>
      </c>
      <c r="P21">
        <v>7</v>
      </c>
      <c r="Q21">
        <f t="shared" si="8"/>
        <v>21</v>
      </c>
    </row>
    <row r="22" spans="15:17">
      <c r="O22">
        <v>4</v>
      </c>
      <c r="P22">
        <v>5</v>
      </c>
      <c r="Q22">
        <f t="shared" si="8"/>
        <v>20</v>
      </c>
    </row>
    <row r="23" spans="15:17">
      <c r="O23">
        <v>5</v>
      </c>
      <c r="P23">
        <v>3</v>
      </c>
      <c r="Q23">
        <f t="shared" si="8"/>
        <v>15</v>
      </c>
    </row>
    <row r="24" spans="15:17">
      <c r="O24">
        <v>6</v>
      </c>
      <c r="P24">
        <v>1</v>
      </c>
      <c r="Q24">
        <f t="shared" si="8"/>
        <v>6</v>
      </c>
    </row>
    <row r="25" spans="15:17">
      <c r="Q25">
        <f>SUM(Q19:Q24)</f>
        <v>91</v>
      </c>
    </row>
    <row r="27" spans="15:17">
      <c r="O27">
        <v>6</v>
      </c>
      <c r="P27">
        <v>11</v>
      </c>
      <c r="Q27">
        <f>O27*P27</f>
        <v>66</v>
      </c>
    </row>
    <row r="28" spans="15:17">
      <c r="O28">
        <v>5</v>
      </c>
      <c r="P28">
        <v>9</v>
      </c>
      <c r="Q28">
        <f t="shared" ref="Q28:Q32" si="9">O28*P28</f>
        <v>45</v>
      </c>
    </row>
    <row r="29" spans="15:17">
      <c r="O29">
        <v>4</v>
      </c>
      <c r="P29">
        <v>7</v>
      </c>
      <c r="Q29">
        <f t="shared" si="9"/>
        <v>28</v>
      </c>
    </row>
    <row r="30" spans="15:17">
      <c r="O30">
        <v>3</v>
      </c>
      <c r="P30">
        <v>5</v>
      </c>
      <c r="Q30">
        <f t="shared" si="9"/>
        <v>15</v>
      </c>
    </row>
    <row r="31" spans="15:17">
      <c r="O31">
        <v>2</v>
      </c>
      <c r="P31">
        <v>3</v>
      </c>
      <c r="Q31">
        <f t="shared" si="9"/>
        <v>6</v>
      </c>
    </row>
    <row r="32" spans="15:17">
      <c r="O32">
        <v>1</v>
      </c>
      <c r="P32">
        <v>1</v>
      </c>
      <c r="Q32">
        <f t="shared" si="9"/>
        <v>1</v>
      </c>
    </row>
    <row r="33" spans="17:17">
      <c r="Q33">
        <f>SUM(Q27:Q32)</f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H31" sqref="H31"/>
    </sheetView>
  </sheetViews>
  <sheetFormatPr defaultRowHeight="15"/>
  <cols>
    <col min="1" max="1" width="2" bestFit="1" customWidth="1"/>
    <col min="2" max="2" width="6" bestFit="1" customWidth="1"/>
    <col min="3" max="3" width="5.140625" bestFit="1" customWidth="1"/>
    <col min="4" max="4" width="6.28515625" bestFit="1" customWidth="1"/>
  </cols>
  <sheetData>
    <row r="1" spans="1:5">
      <c r="C1" t="s">
        <v>0</v>
      </c>
      <c r="D1" t="s">
        <v>5</v>
      </c>
      <c r="E1" t="s">
        <v>0</v>
      </c>
    </row>
    <row r="2" spans="1:5">
      <c r="A2">
        <v>1</v>
      </c>
      <c r="B2">
        <v>12</v>
      </c>
      <c r="C2">
        <f>A2*B2</f>
        <v>12</v>
      </c>
      <c r="D2">
        <f>(A2-C$6)^2</f>
        <v>1.6899999999999995</v>
      </c>
      <c r="E2">
        <f>B2*D2</f>
        <v>20.279999999999994</v>
      </c>
    </row>
    <row r="3" spans="1:5">
      <c r="A3">
        <v>2</v>
      </c>
      <c r="B3">
        <v>25</v>
      </c>
      <c r="C3">
        <f t="shared" ref="C3:C5" si="0">A3*B3</f>
        <v>50</v>
      </c>
      <c r="D3">
        <f t="shared" ref="D3:D5" si="1">(A3-C$6)^2</f>
        <v>8.99999999999999E-2</v>
      </c>
      <c r="E3">
        <f t="shared" ref="E3:E5" si="2">B3*D3</f>
        <v>2.2499999999999973</v>
      </c>
    </row>
    <row r="4" spans="1:5">
      <c r="A4">
        <v>3</v>
      </c>
      <c r="B4">
        <v>16</v>
      </c>
      <c r="C4">
        <f t="shared" si="0"/>
        <v>48</v>
      </c>
      <c r="D4">
        <f t="shared" si="1"/>
        <v>0.49000000000000027</v>
      </c>
      <c r="E4">
        <f t="shared" si="2"/>
        <v>7.8400000000000043</v>
      </c>
    </row>
    <row r="5" spans="1:5">
      <c r="A5">
        <v>4</v>
      </c>
      <c r="B5">
        <v>7</v>
      </c>
      <c r="C5">
        <f t="shared" si="0"/>
        <v>28</v>
      </c>
      <c r="D5">
        <f t="shared" si="1"/>
        <v>2.8900000000000006</v>
      </c>
      <c r="E5">
        <f t="shared" si="2"/>
        <v>20.230000000000004</v>
      </c>
    </row>
    <row r="6" spans="1:5">
      <c r="B6" t="s">
        <v>4</v>
      </c>
      <c r="C6">
        <f>SUM(C2:C5)/60</f>
        <v>2.2999999999999998</v>
      </c>
      <c r="D6" t="s">
        <v>6</v>
      </c>
      <c r="E6">
        <f>SUM(E2:E5)/60</f>
        <v>0.84333333333333327</v>
      </c>
    </row>
    <row r="7" spans="1:5">
      <c r="D7" t="s">
        <v>7</v>
      </c>
      <c r="E7">
        <f>SQRT(E6)</f>
        <v>0.918331820930394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5.12</vt:lpstr>
      <vt:lpstr>5.2.19</vt:lpstr>
      <vt:lpstr>5.2.19 (var)</vt:lpstr>
      <vt:lpstr>5.3.7</vt:lpstr>
      <vt:lpstr>5.4.8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2011-03-09T18:23:39Z</dcterms:created>
  <dcterms:modified xsi:type="dcterms:W3CDTF">2018-05-02T13:54:02Z</dcterms:modified>
</cp:coreProperties>
</file>