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 Step\Desktop\mat1372fa16\"/>
    </mc:Choice>
  </mc:AlternateContent>
  <bookViews>
    <workbookView xWindow="0" yWindow="0" windowWidth="18450" windowHeight="7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" i="1" l="1"/>
  <c r="AS4" i="1" s="1"/>
  <c r="AI4" i="1"/>
  <c r="AH4" i="1"/>
  <c r="AQ5" i="1"/>
  <c r="AS5" i="1" s="1"/>
  <c r="AI5" i="1"/>
  <c r="AH5" i="1"/>
  <c r="AQ12" i="1"/>
  <c r="AS12" i="1" s="1"/>
  <c r="AI12" i="1"/>
  <c r="AH12" i="1"/>
  <c r="AQ18" i="1"/>
  <c r="AS18" i="1" s="1"/>
  <c r="AI18" i="1"/>
  <c r="AH18" i="1"/>
  <c r="AQ9" i="1"/>
  <c r="AS9" i="1" s="1"/>
  <c r="AI9" i="1"/>
  <c r="AH9" i="1"/>
  <c r="AQ7" i="1"/>
  <c r="AS7" i="1" s="1"/>
  <c r="AI7" i="1"/>
  <c r="AH7" i="1"/>
  <c r="AQ10" i="1"/>
  <c r="AS10" i="1" s="1"/>
  <c r="AI10" i="1"/>
  <c r="AH10" i="1"/>
  <c r="AQ8" i="1"/>
  <c r="AS8" i="1" s="1"/>
  <c r="AI8" i="1"/>
  <c r="AH8" i="1"/>
  <c r="AQ17" i="1"/>
  <c r="AS17" i="1" s="1"/>
  <c r="AI17" i="1"/>
  <c r="AH17" i="1"/>
  <c r="AQ16" i="1"/>
  <c r="AS16" i="1" s="1"/>
  <c r="AI16" i="1"/>
  <c r="AH16" i="1"/>
  <c r="AQ11" i="1"/>
  <c r="AS11" i="1" s="1"/>
  <c r="AI11" i="1"/>
  <c r="AH11" i="1"/>
  <c r="AQ6" i="1"/>
  <c r="AS6" i="1" s="1"/>
  <c r="AI6" i="1"/>
  <c r="AH6" i="1"/>
  <c r="AQ15" i="1"/>
  <c r="AS15" i="1" s="1"/>
  <c r="AI15" i="1"/>
  <c r="AH15" i="1"/>
  <c r="AQ19" i="1"/>
  <c r="AS19" i="1" s="1"/>
  <c r="AI19" i="1"/>
  <c r="AH19" i="1"/>
  <c r="AQ14" i="1"/>
  <c r="AS14" i="1" s="1"/>
  <c r="AI14" i="1"/>
  <c r="AH14" i="1"/>
  <c r="AQ13" i="1"/>
  <c r="AI13" i="1"/>
  <c r="AH13" i="1"/>
  <c r="AS13" i="1" l="1"/>
</calcChain>
</file>

<file path=xl/sharedStrings.xml><?xml version="1.0" encoding="utf-8"?>
<sst xmlns="http://schemas.openxmlformats.org/spreadsheetml/2006/main" count="81" uniqueCount="49">
  <si>
    <t>proj</t>
  </si>
  <si>
    <t>WA</t>
  </si>
  <si>
    <t>MT</t>
  </si>
  <si>
    <t>Pres10</t>
  </si>
  <si>
    <t>FE</t>
  </si>
  <si>
    <t>rep</t>
  </si>
  <si>
    <t>abs</t>
  </si>
  <si>
    <t>HW5</t>
  </si>
  <si>
    <t>HW</t>
  </si>
  <si>
    <t>on</t>
  </si>
  <si>
    <t>fin</t>
  </si>
  <si>
    <t>comments</t>
  </si>
  <si>
    <t>ave</t>
  </si>
  <si>
    <t>ttl</t>
  </si>
  <si>
    <t xml:space="preserve">HW2 </t>
  </si>
  <si>
    <t>HW3</t>
  </si>
  <si>
    <t>HW4</t>
  </si>
  <si>
    <t>&amp; 6</t>
  </si>
  <si>
    <t xml:space="preserve">WW4   </t>
  </si>
  <si>
    <t>WW5</t>
  </si>
  <si>
    <t>WW6</t>
  </si>
  <si>
    <t>line</t>
  </si>
  <si>
    <t>no conclusion on 3 and only 150 data pts and wrong conclusion on 4</t>
  </si>
  <si>
    <t xml:space="preserve">wrong test and conclusion for 3 </t>
  </si>
  <si>
    <t>wrong test for 4</t>
  </si>
  <si>
    <t>wrong test and no conclusion for 3</t>
  </si>
  <si>
    <t>wrong score and test for 3</t>
  </si>
  <si>
    <t>wrong score and test for 4</t>
  </si>
  <si>
    <t>wrong score and test for 5</t>
  </si>
  <si>
    <t>wrong test and wrong conclusion for 3, 2nd table of 4 is wrong</t>
  </si>
  <si>
    <t>wrong test for 3</t>
  </si>
  <si>
    <t>wrong test and wrong conclusion reason for 3</t>
  </si>
  <si>
    <t>last 4</t>
  </si>
  <si>
    <t>3936</t>
  </si>
  <si>
    <t>4880</t>
  </si>
  <si>
    <t>8226</t>
  </si>
  <si>
    <t>5023</t>
  </si>
  <si>
    <t>0342</t>
  </si>
  <si>
    <t>2016</t>
  </si>
  <si>
    <t>5656</t>
  </si>
  <si>
    <t>6187</t>
  </si>
  <si>
    <t>0605</t>
  </si>
  <si>
    <t>1487</t>
  </si>
  <si>
    <t>0591</t>
  </si>
  <si>
    <t>1138</t>
  </si>
  <si>
    <t>6979</t>
  </si>
  <si>
    <t>2327</t>
  </si>
  <si>
    <t>0338</t>
  </si>
  <si>
    <t>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</si>
</sst>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0" fillId="0" borderId="0" xfId="0" applyNumberFormat="1" applyFon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tabSelected="1" workbookViewId="0">
      <selection activeCell="L21" sqref="L21"/>
    </sheetView>
  </sheetViews>
  <sheetFormatPr defaultRowHeight="15" x14ac:dyDescent="0.25"/>
  <cols>
    <col min="1" max="1" width="5.5703125" bestFit="1" customWidth="1"/>
    <col min="2" max="3" width="4.85546875" bestFit="1" customWidth="1"/>
    <col min="4" max="4" width="3.85546875" customWidth="1"/>
    <col min="5" max="6" width="4.140625" bestFit="1" customWidth="1"/>
    <col min="7" max="12" width="4.85546875" bestFit="1" customWidth="1"/>
    <col min="13" max="18" width="5.85546875" bestFit="1" customWidth="1"/>
    <col min="19" max="19" width="4.85546875" customWidth="1"/>
    <col min="20" max="21" width="4.85546875" bestFit="1" customWidth="1"/>
    <col min="22" max="26" width="5.85546875" bestFit="1" customWidth="1"/>
    <col min="27" max="29" width="4.85546875" bestFit="1" customWidth="1"/>
    <col min="30" max="31" width="5.85546875" bestFit="1" customWidth="1"/>
    <col min="32" max="32" width="10.5703125" hidden="1" customWidth="1"/>
    <col min="33" max="33" width="5.5703125" customWidth="1"/>
    <col min="34" max="34" width="4.140625" bestFit="1" customWidth="1"/>
    <col min="35" max="35" width="4" bestFit="1" customWidth="1"/>
    <col min="36" max="36" width="5.85546875" bestFit="1" customWidth="1"/>
    <col min="37" max="39" width="5.28515625" bestFit="1" customWidth="1"/>
    <col min="40" max="42" width="6.28515625" customWidth="1"/>
    <col min="43" max="43" width="4.5703125" customWidth="1"/>
    <col min="44" max="44" width="4.7109375" customWidth="1"/>
    <col min="45" max="45" width="4.140625" bestFit="1" customWidth="1"/>
    <col min="47" max="47" width="3.7109375" bestFit="1" customWidth="1"/>
  </cols>
  <sheetData>
    <row r="1" spans="1:45" x14ac:dyDescent="0.25">
      <c r="B1" s="1">
        <v>42607</v>
      </c>
      <c r="C1" s="1">
        <v>42612</v>
      </c>
      <c r="D1" s="1">
        <v>42614</v>
      </c>
      <c r="E1" s="1">
        <v>42619</v>
      </c>
      <c r="F1" s="1">
        <v>42621</v>
      </c>
      <c r="G1" s="1">
        <v>42626</v>
      </c>
      <c r="H1" s="1">
        <v>42628</v>
      </c>
      <c r="I1" s="1">
        <v>42633</v>
      </c>
      <c r="J1" s="1">
        <v>42635</v>
      </c>
      <c r="K1" s="1">
        <v>42640</v>
      </c>
      <c r="L1" s="1">
        <v>42642</v>
      </c>
      <c r="M1" s="1">
        <v>42656</v>
      </c>
      <c r="N1" s="1">
        <v>42657</v>
      </c>
      <c r="O1" s="1">
        <v>42661</v>
      </c>
      <c r="P1" s="1">
        <v>42663</v>
      </c>
      <c r="Q1" s="1">
        <v>42668</v>
      </c>
      <c r="R1" s="1">
        <v>42670</v>
      </c>
      <c r="S1" s="1">
        <v>42675</v>
      </c>
      <c r="T1" s="1">
        <v>42677</v>
      </c>
      <c r="U1" s="1">
        <v>42682</v>
      </c>
      <c r="V1" s="1">
        <v>42684</v>
      </c>
      <c r="W1" s="1">
        <v>42689</v>
      </c>
      <c r="X1" s="1">
        <v>42691</v>
      </c>
      <c r="Y1" s="1">
        <v>42696</v>
      </c>
      <c r="Z1" s="1">
        <v>42703</v>
      </c>
      <c r="AA1" s="1">
        <v>42705</v>
      </c>
      <c r="AB1" s="1">
        <v>42710</v>
      </c>
      <c r="AC1" s="1">
        <v>42712</v>
      </c>
      <c r="AD1" s="1">
        <v>42719</v>
      </c>
      <c r="AE1" s="1">
        <v>42724</v>
      </c>
      <c r="AF1" s="1"/>
      <c r="AG1" s="2" t="s">
        <v>0</v>
      </c>
    </row>
    <row r="2" spans="1:45" x14ac:dyDescent="0.25"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2</v>
      </c>
      <c r="T2" t="s">
        <v>1</v>
      </c>
      <c r="U2" t="s">
        <v>1</v>
      </c>
      <c r="V2" t="s">
        <v>1</v>
      </c>
      <c r="W2" t="s">
        <v>1</v>
      </c>
      <c r="X2" t="s">
        <v>1</v>
      </c>
      <c r="Y2" t="s">
        <v>1</v>
      </c>
      <c r="Z2" t="s">
        <v>1</v>
      </c>
      <c r="AA2" t="s">
        <v>1</v>
      </c>
      <c r="AB2" t="s">
        <v>1</v>
      </c>
      <c r="AC2" t="s">
        <v>1</v>
      </c>
      <c r="AD2" t="s">
        <v>3</v>
      </c>
      <c r="AE2" t="s">
        <v>4</v>
      </c>
      <c r="AF2" t="s">
        <v>4</v>
      </c>
      <c r="AG2" s="3" t="s">
        <v>5</v>
      </c>
      <c r="AH2" t="s">
        <v>1</v>
      </c>
      <c r="AI2" t="s">
        <v>6</v>
      </c>
      <c r="AM2" t="s">
        <v>7</v>
      </c>
      <c r="AQ2" t="s">
        <v>8</v>
      </c>
      <c r="AR2" t="s">
        <v>9</v>
      </c>
      <c r="AS2" t="s">
        <v>10</v>
      </c>
    </row>
    <row r="3" spans="1:45" s="4" customFormat="1" x14ac:dyDescent="0.25">
      <c r="A3" s="4" t="s">
        <v>32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 t="s">
        <v>11</v>
      </c>
      <c r="AG3" s="3">
        <v>15</v>
      </c>
      <c r="AH3" s="4" t="s">
        <v>12</v>
      </c>
      <c r="AI3" s="4" t="s">
        <v>13</v>
      </c>
      <c r="AJ3" t="s">
        <v>14</v>
      </c>
      <c r="AK3" t="s">
        <v>15</v>
      </c>
      <c r="AL3" t="s">
        <v>16</v>
      </c>
      <c r="AM3" t="s">
        <v>17</v>
      </c>
      <c r="AN3" s="4" t="s">
        <v>18</v>
      </c>
      <c r="AO3" s="4" t="s">
        <v>19</v>
      </c>
      <c r="AP3" s="4" t="s">
        <v>20</v>
      </c>
      <c r="AQ3" s="4" t="s">
        <v>13</v>
      </c>
      <c r="AR3" s="4" t="s">
        <v>21</v>
      </c>
      <c r="AS3" s="4" t="s">
        <v>12</v>
      </c>
    </row>
    <row r="4" spans="1:45" x14ac:dyDescent="0.25">
      <c r="A4" t="s">
        <v>48</v>
      </c>
      <c r="B4">
        <v>5</v>
      </c>
      <c r="C4">
        <v>8</v>
      </c>
      <c r="D4">
        <v>7</v>
      </c>
      <c r="E4">
        <v>3</v>
      </c>
      <c r="F4">
        <v>10</v>
      </c>
      <c r="G4">
        <v>7</v>
      </c>
      <c r="H4">
        <v>4</v>
      </c>
      <c r="J4">
        <v>6</v>
      </c>
      <c r="K4">
        <v>5</v>
      </c>
      <c r="L4">
        <v>8</v>
      </c>
      <c r="M4">
        <v>8</v>
      </c>
      <c r="P4">
        <v>5</v>
      </c>
      <c r="Q4">
        <v>3</v>
      </c>
      <c r="R4">
        <v>7</v>
      </c>
      <c r="S4">
        <v>43</v>
      </c>
      <c r="T4">
        <v>6</v>
      </c>
      <c r="V4">
        <v>6</v>
      </c>
      <c r="AA4">
        <v>2</v>
      </c>
      <c r="AB4">
        <v>6</v>
      </c>
      <c r="AD4">
        <v>0</v>
      </c>
      <c r="AE4">
        <v>42</v>
      </c>
      <c r="AF4" t="s">
        <v>31</v>
      </c>
      <c r="AG4">
        <v>0</v>
      </c>
      <c r="AH4">
        <f>SUM(B4:R4,T4:AC4)/2</f>
        <v>53</v>
      </c>
      <c r="AI4">
        <f>COUNTBLANK(B4:AE4)</f>
        <v>9</v>
      </c>
      <c r="AL4">
        <v>7</v>
      </c>
      <c r="AN4">
        <v>0</v>
      </c>
      <c r="AO4">
        <v>0</v>
      </c>
      <c r="AP4">
        <v>0</v>
      </c>
      <c r="AQ4">
        <f>1.5*SUM(AJ4:AP4)</f>
        <v>10.5</v>
      </c>
      <c r="AS4">
        <f>0.2*S4+0.3*AE4+AG4+AD4+0.15*AQ4+AR4</f>
        <v>22.774999999999999</v>
      </c>
    </row>
    <row r="5" spans="1:45" x14ac:dyDescent="0.25">
      <c r="A5" t="s">
        <v>47</v>
      </c>
      <c r="B5">
        <v>6</v>
      </c>
      <c r="C5">
        <v>8</v>
      </c>
      <c r="D5">
        <v>8</v>
      </c>
      <c r="E5">
        <v>5</v>
      </c>
      <c r="F5">
        <v>10</v>
      </c>
      <c r="G5">
        <v>7</v>
      </c>
      <c r="H5">
        <v>4</v>
      </c>
      <c r="I5">
        <v>3</v>
      </c>
      <c r="J5">
        <v>6</v>
      </c>
      <c r="K5">
        <v>5</v>
      </c>
      <c r="L5">
        <v>9</v>
      </c>
      <c r="M5">
        <v>10</v>
      </c>
      <c r="P5">
        <v>2</v>
      </c>
      <c r="Q5">
        <v>2</v>
      </c>
      <c r="R5">
        <v>7</v>
      </c>
      <c r="S5" s="4">
        <v>79</v>
      </c>
      <c r="T5">
        <v>7</v>
      </c>
      <c r="V5">
        <v>7</v>
      </c>
      <c r="AA5">
        <v>3</v>
      </c>
      <c r="AB5">
        <v>7</v>
      </c>
      <c r="AD5">
        <v>0</v>
      </c>
      <c r="AE5">
        <v>59</v>
      </c>
      <c r="AF5" t="s">
        <v>30</v>
      </c>
      <c r="AG5">
        <v>0</v>
      </c>
      <c r="AH5">
        <f>SUM(B5:R5,T5:AC5)/2</f>
        <v>58</v>
      </c>
      <c r="AI5">
        <f>COUNTBLANK(B5:AE5)</f>
        <v>8</v>
      </c>
      <c r="AL5">
        <v>7</v>
      </c>
      <c r="AN5">
        <v>0</v>
      </c>
      <c r="AO5">
        <v>0</v>
      </c>
      <c r="AP5">
        <v>0</v>
      </c>
      <c r="AQ5">
        <f>1.5*SUM(AJ5:AP5)</f>
        <v>10.5</v>
      </c>
      <c r="AS5">
        <f>0.2*S5+0.3*AE5+AG5+AD5+0.15*AQ5+AR5</f>
        <v>35.075000000000003</v>
      </c>
    </row>
    <row r="6" spans="1:45" x14ac:dyDescent="0.25">
      <c r="A6" t="s">
        <v>37</v>
      </c>
      <c r="D6">
        <v>1</v>
      </c>
      <c r="E6">
        <v>4</v>
      </c>
      <c r="F6">
        <v>6</v>
      </c>
      <c r="G6">
        <v>8</v>
      </c>
      <c r="H6">
        <v>4</v>
      </c>
      <c r="I6">
        <v>3</v>
      </c>
      <c r="J6">
        <v>5</v>
      </c>
      <c r="K6">
        <v>10</v>
      </c>
      <c r="L6">
        <v>7</v>
      </c>
      <c r="M6">
        <v>2</v>
      </c>
      <c r="N6">
        <v>3</v>
      </c>
      <c r="O6">
        <v>3</v>
      </c>
      <c r="P6">
        <v>2</v>
      </c>
      <c r="S6">
        <v>26</v>
      </c>
      <c r="Y6">
        <v>10</v>
      </c>
      <c r="AA6">
        <v>5</v>
      </c>
      <c r="AB6">
        <v>8</v>
      </c>
      <c r="AC6">
        <v>6</v>
      </c>
      <c r="AD6">
        <v>10</v>
      </c>
      <c r="AE6">
        <v>25</v>
      </c>
      <c r="AF6" t="s">
        <v>25</v>
      </c>
      <c r="AG6">
        <v>0</v>
      </c>
      <c r="AH6">
        <f>SUM(B6:R6,T6:AC6)/2</f>
        <v>43.5</v>
      </c>
      <c r="AI6">
        <f>COUNTBLANK(B6:AE6)</f>
        <v>10</v>
      </c>
      <c r="AK6">
        <v>7</v>
      </c>
      <c r="AM6">
        <v>14</v>
      </c>
      <c r="AN6">
        <v>0</v>
      </c>
      <c r="AO6">
        <v>7</v>
      </c>
      <c r="AP6">
        <v>7</v>
      </c>
      <c r="AQ6">
        <f>1.5*SUM(AJ6:AP6)</f>
        <v>52.5</v>
      </c>
      <c r="AS6">
        <f>0.2*S6+0.3*AE6+AG6+AD6+0.15*AQ6+AR6</f>
        <v>30.574999999999999</v>
      </c>
    </row>
    <row r="7" spans="1:45" x14ac:dyDescent="0.25">
      <c r="A7" t="s">
        <v>43</v>
      </c>
      <c r="B7">
        <v>8</v>
      </c>
      <c r="C7">
        <v>7</v>
      </c>
      <c r="D7">
        <v>6</v>
      </c>
      <c r="E7">
        <v>6</v>
      </c>
      <c r="I7">
        <v>3</v>
      </c>
      <c r="J7">
        <v>4</v>
      </c>
      <c r="K7">
        <v>5</v>
      </c>
      <c r="L7">
        <v>3</v>
      </c>
      <c r="M7">
        <v>1</v>
      </c>
      <c r="N7">
        <v>1</v>
      </c>
      <c r="P7">
        <v>5</v>
      </c>
      <c r="S7" s="4">
        <v>46</v>
      </c>
      <c r="T7">
        <v>5</v>
      </c>
      <c r="U7">
        <v>5</v>
      </c>
      <c r="V7">
        <v>3</v>
      </c>
      <c r="W7">
        <v>3</v>
      </c>
      <c r="X7">
        <v>7</v>
      </c>
      <c r="Y7">
        <v>10</v>
      </c>
      <c r="Z7">
        <v>10</v>
      </c>
      <c r="AA7">
        <v>5</v>
      </c>
      <c r="AB7">
        <v>8</v>
      </c>
      <c r="AC7">
        <v>5</v>
      </c>
      <c r="AD7">
        <v>10</v>
      </c>
      <c r="AE7">
        <v>43</v>
      </c>
      <c r="AG7" s="3">
        <v>10</v>
      </c>
      <c r="AH7">
        <f>SUM(B7:R7,T7:AC7)/2</f>
        <v>55</v>
      </c>
      <c r="AI7">
        <f>COUNTBLANK(B7:AE7)</f>
        <v>6</v>
      </c>
      <c r="AN7">
        <v>1</v>
      </c>
      <c r="AO7">
        <v>0</v>
      </c>
      <c r="AP7">
        <v>0</v>
      </c>
      <c r="AQ7">
        <f>1.5*SUM(AJ7:AP7)</f>
        <v>1.5</v>
      </c>
      <c r="AS7">
        <f>0.2*S7+0.3*AE7+AG7+AD7+0.15*AQ7+AR7</f>
        <v>42.325000000000003</v>
      </c>
    </row>
    <row r="8" spans="1:45" x14ac:dyDescent="0.25">
      <c r="A8" t="s">
        <v>41</v>
      </c>
      <c r="B8">
        <v>5</v>
      </c>
      <c r="C8">
        <v>1</v>
      </c>
      <c r="D8">
        <v>5</v>
      </c>
      <c r="E8">
        <v>4</v>
      </c>
      <c r="F8">
        <v>5</v>
      </c>
      <c r="G8">
        <v>8</v>
      </c>
      <c r="H8">
        <v>4</v>
      </c>
      <c r="I8">
        <v>2</v>
      </c>
      <c r="J8">
        <v>2</v>
      </c>
      <c r="K8">
        <v>5</v>
      </c>
      <c r="L8">
        <v>4</v>
      </c>
      <c r="M8">
        <v>2</v>
      </c>
      <c r="N8">
        <v>2</v>
      </c>
      <c r="O8">
        <v>2</v>
      </c>
      <c r="P8">
        <v>3</v>
      </c>
      <c r="Q8">
        <v>5</v>
      </c>
      <c r="R8">
        <v>10</v>
      </c>
      <c r="S8" s="4">
        <v>58</v>
      </c>
      <c r="U8">
        <v>10</v>
      </c>
      <c r="V8">
        <v>3</v>
      </c>
      <c r="X8">
        <v>8</v>
      </c>
      <c r="Y8">
        <v>10</v>
      </c>
      <c r="Z8">
        <v>10</v>
      </c>
      <c r="AA8">
        <v>2</v>
      </c>
      <c r="AB8">
        <v>5</v>
      </c>
      <c r="AC8">
        <v>6</v>
      </c>
      <c r="AD8">
        <v>10</v>
      </c>
      <c r="AE8">
        <v>34</v>
      </c>
      <c r="AF8" t="s">
        <v>28</v>
      </c>
      <c r="AG8">
        <v>5</v>
      </c>
      <c r="AH8">
        <f>SUM(B8:R8,T8:AC8)/2</f>
        <v>61.5</v>
      </c>
      <c r="AI8">
        <f>COUNTBLANK(B8:AE8)</f>
        <v>2</v>
      </c>
      <c r="AJ8">
        <v>6</v>
      </c>
      <c r="AK8">
        <v>6</v>
      </c>
      <c r="AL8">
        <v>5</v>
      </c>
      <c r="AM8">
        <v>15</v>
      </c>
      <c r="AN8">
        <v>8.8000000000000007</v>
      </c>
      <c r="AO8">
        <v>4</v>
      </c>
      <c r="AP8">
        <v>9.33</v>
      </c>
      <c r="AQ8">
        <f>1.5*SUM(AJ8:AP8)</f>
        <v>81.194999999999993</v>
      </c>
      <c r="AS8">
        <f>0.2*S8+0.3*AE8+AG8+AD8+0.15*AQ8+AR8</f>
        <v>48.979249999999993</v>
      </c>
    </row>
    <row r="9" spans="1:45" x14ac:dyDescent="0.25">
      <c r="A9" t="s">
        <v>44</v>
      </c>
      <c r="B9">
        <v>7</v>
      </c>
      <c r="C9">
        <v>2</v>
      </c>
      <c r="D9">
        <v>2</v>
      </c>
      <c r="E9">
        <v>6</v>
      </c>
      <c r="F9">
        <v>3</v>
      </c>
      <c r="G9">
        <v>10</v>
      </c>
      <c r="H9">
        <v>2</v>
      </c>
      <c r="I9">
        <v>3</v>
      </c>
      <c r="J9">
        <v>2</v>
      </c>
      <c r="K9">
        <v>10</v>
      </c>
      <c r="L9">
        <v>8</v>
      </c>
      <c r="M9">
        <v>5</v>
      </c>
      <c r="N9">
        <v>3</v>
      </c>
      <c r="O9">
        <v>1</v>
      </c>
      <c r="P9">
        <v>3</v>
      </c>
      <c r="Q9">
        <v>8</v>
      </c>
      <c r="R9">
        <v>8</v>
      </c>
      <c r="S9" s="4">
        <v>73</v>
      </c>
      <c r="T9">
        <v>6</v>
      </c>
      <c r="U9">
        <v>7</v>
      </c>
      <c r="V9">
        <v>7</v>
      </c>
      <c r="W9">
        <v>8</v>
      </c>
      <c r="X9">
        <v>7</v>
      </c>
      <c r="Y9">
        <v>10</v>
      </c>
      <c r="Z9">
        <v>8</v>
      </c>
      <c r="AA9">
        <v>8</v>
      </c>
      <c r="AB9">
        <v>7</v>
      </c>
      <c r="AC9">
        <v>4</v>
      </c>
      <c r="AD9">
        <v>10</v>
      </c>
      <c r="AE9">
        <v>64</v>
      </c>
      <c r="AF9" t="s">
        <v>25</v>
      </c>
      <c r="AG9">
        <v>0</v>
      </c>
      <c r="AH9">
        <f>SUM(B9:R9,T9:AC9)/2</f>
        <v>77.5</v>
      </c>
      <c r="AI9">
        <f>COUNTBLANK(B9:AE9)</f>
        <v>0</v>
      </c>
      <c r="AJ9">
        <v>4</v>
      </c>
      <c r="AK9">
        <v>5</v>
      </c>
      <c r="AL9">
        <v>6</v>
      </c>
      <c r="AM9">
        <v>19</v>
      </c>
      <c r="AN9">
        <v>11</v>
      </c>
      <c r="AO9">
        <v>9</v>
      </c>
      <c r="AP9">
        <v>10.08</v>
      </c>
      <c r="AQ9">
        <f>1.5*SUM(AJ9:AP9)</f>
        <v>96.12</v>
      </c>
      <c r="AS9">
        <f>0.2*S9+0.3*AE9+AG9+AD9+0.15*AQ9+AR9</f>
        <v>58.217999999999996</v>
      </c>
    </row>
    <row r="10" spans="1:45" x14ac:dyDescent="0.25">
      <c r="A10" t="s">
        <v>42</v>
      </c>
      <c r="B10">
        <v>7</v>
      </c>
      <c r="C10">
        <v>3</v>
      </c>
      <c r="D10">
        <v>2</v>
      </c>
      <c r="E10">
        <v>6</v>
      </c>
      <c r="F10">
        <v>6</v>
      </c>
      <c r="G10">
        <v>1</v>
      </c>
      <c r="H10">
        <v>3</v>
      </c>
      <c r="I10">
        <v>4</v>
      </c>
      <c r="J10">
        <v>3</v>
      </c>
      <c r="K10">
        <v>5</v>
      </c>
      <c r="M10">
        <v>10</v>
      </c>
      <c r="N10">
        <v>2</v>
      </c>
      <c r="P10">
        <v>3</v>
      </c>
      <c r="Q10">
        <v>7</v>
      </c>
      <c r="R10">
        <v>7</v>
      </c>
      <c r="S10" s="4">
        <v>50</v>
      </c>
      <c r="T10">
        <v>7</v>
      </c>
      <c r="U10">
        <v>5</v>
      </c>
      <c r="V10">
        <v>6</v>
      </c>
      <c r="W10">
        <v>10</v>
      </c>
      <c r="X10">
        <v>10</v>
      </c>
      <c r="Y10">
        <v>10</v>
      </c>
      <c r="AA10">
        <v>5</v>
      </c>
      <c r="AC10">
        <v>6</v>
      </c>
      <c r="AD10">
        <v>10</v>
      </c>
      <c r="AE10">
        <v>39</v>
      </c>
      <c r="AG10">
        <v>0</v>
      </c>
      <c r="AH10">
        <f>SUM(B10:R10,T10:AC10)/2</f>
        <v>64</v>
      </c>
      <c r="AI10">
        <f>COUNTBLANK(B10:AE10)</f>
        <v>4</v>
      </c>
      <c r="AJ10">
        <v>4</v>
      </c>
      <c r="AK10">
        <v>6</v>
      </c>
      <c r="AL10">
        <v>8</v>
      </c>
      <c r="AM10">
        <v>14</v>
      </c>
      <c r="AN10">
        <v>10.6</v>
      </c>
      <c r="AO10">
        <v>8</v>
      </c>
      <c r="AP10">
        <v>5</v>
      </c>
      <c r="AQ10">
        <f>1.5*SUM(AJ10:AP10)</f>
        <v>83.4</v>
      </c>
      <c r="AS10">
        <f>0.2*S10+0.3*AE10+AG10+AD10+0.15*AQ10+AR10</f>
        <v>44.21</v>
      </c>
    </row>
    <row r="11" spans="1:45" x14ac:dyDescent="0.25">
      <c r="A11" t="s">
        <v>38</v>
      </c>
      <c r="B11">
        <v>5</v>
      </c>
      <c r="C11">
        <v>5</v>
      </c>
      <c r="D11">
        <v>4</v>
      </c>
      <c r="E11">
        <v>3</v>
      </c>
      <c r="F11">
        <v>5</v>
      </c>
      <c r="G11">
        <v>8</v>
      </c>
      <c r="H11">
        <v>8</v>
      </c>
      <c r="J11">
        <v>3</v>
      </c>
      <c r="K11">
        <v>5</v>
      </c>
      <c r="L11">
        <v>9</v>
      </c>
      <c r="M11">
        <v>6</v>
      </c>
      <c r="N11">
        <v>2</v>
      </c>
      <c r="O11">
        <v>3</v>
      </c>
      <c r="P11">
        <v>2</v>
      </c>
      <c r="Q11">
        <v>5</v>
      </c>
      <c r="R11">
        <v>8</v>
      </c>
      <c r="S11" s="4">
        <v>75</v>
      </c>
      <c r="T11">
        <v>6</v>
      </c>
      <c r="U11">
        <v>7</v>
      </c>
      <c r="V11">
        <v>7</v>
      </c>
      <c r="W11">
        <v>5</v>
      </c>
      <c r="X11">
        <v>5</v>
      </c>
      <c r="Z11">
        <v>8</v>
      </c>
      <c r="AA11">
        <v>5</v>
      </c>
      <c r="AB11">
        <v>5</v>
      </c>
      <c r="AC11">
        <v>7</v>
      </c>
      <c r="AD11">
        <v>10</v>
      </c>
      <c r="AE11">
        <v>101</v>
      </c>
      <c r="AG11">
        <v>12</v>
      </c>
      <c r="AH11">
        <f>SUM(B11:R11,T11:AC11)/2</f>
        <v>68</v>
      </c>
      <c r="AI11">
        <f>COUNTBLANK(B11:AE11)</f>
        <v>2</v>
      </c>
      <c r="AJ11">
        <v>5</v>
      </c>
      <c r="AK11">
        <v>10</v>
      </c>
      <c r="AL11">
        <v>9</v>
      </c>
      <c r="AM11">
        <v>16</v>
      </c>
      <c r="AN11">
        <v>11</v>
      </c>
      <c r="AO11">
        <v>9</v>
      </c>
      <c r="AP11">
        <v>8</v>
      </c>
      <c r="AQ11">
        <f>1.5*SUM(AJ11:AP11)</f>
        <v>102</v>
      </c>
      <c r="AS11">
        <f>0.2*S11+0.3*AE11+AG11+AD11+0.15*AQ11+AR11</f>
        <v>82.6</v>
      </c>
    </row>
    <row r="12" spans="1:45" x14ac:dyDescent="0.25">
      <c r="A12" t="s">
        <v>46</v>
      </c>
      <c r="B12">
        <v>8</v>
      </c>
      <c r="C12">
        <v>10</v>
      </c>
      <c r="D12">
        <v>8</v>
      </c>
      <c r="E12">
        <v>2</v>
      </c>
      <c r="F12">
        <v>6</v>
      </c>
      <c r="G12">
        <v>10</v>
      </c>
      <c r="H12">
        <v>5</v>
      </c>
      <c r="J12">
        <v>1</v>
      </c>
      <c r="K12">
        <v>5</v>
      </c>
      <c r="L12">
        <v>8</v>
      </c>
      <c r="O12">
        <v>6</v>
      </c>
      <c r="P12">
        <v>5</v>
      </c>
      <c r="R12">
        <v>9</v>
      </c>
      <c r="S12" s="4">
        <v>61</v>
      </c>
      <c r="U12">
        <v>7</v>
      </c>
      <c r="V12">
        <v>6</v>
      </c>
      <c r="X12">
        <v>8</v>
      </c>
      <c r="Y12">
        <v>10</v>
      </c>
      <c r="Z12">
        <v>10</v>
      </c>
      <c r="AA12">
        <v>8</v>
      </c>
      <c r="AB12">
        <v>7</v>
      </c>
      <c r="AC12">
        <v>7</v>
      </c>
      <c r="AD12">
        <v>10</v>
      </c>
      <c r="AE12">
        <v>80</v>
      </c>
      <c r="AF12" t="s">
        <v>29</v>
      </c>
      <c r="AG12">
        <v>0</v>
      </c>
      <c r="AH12">
        <f>SUM(B12:R12,T12:AC12)/2</f>
        <v>73</v>
      </c>
      <c r="AI12">
        <f>COUNTBLANK(B12:AE12)</f>
        <v>6</v>
      </c>
      <c r="AJ12">
        <v>7</v>
      </c>
      <c r="AK12">
        <v>8</v>
      </c>
      <c r="AL12">
        <v>6</v>
      </c>
      <c r="AM12">
        <v>17</v>
      </c>
      <c r="AN12">
        <v>9.1</v>
      </c>
      <c r="AO12">
        <v>6.4</v>
      </c>
      <c r="AP12">
        <v>9.6000000000000014</v>
      </c>
      <c r="AQ12">
        <f>1.5*SUM(AJ12:AP12)</f>
        <v>94.65</v>
      </c>
      <c r="AS12">
        <f>0.2*S12+0.3*AE12+AG12+AD12+0.15*AQ12+AR12</f>
        <v>60.397500000000001</v>
      </c>
    </row>
    <row r="13" spans="1:45" x14ac:dyDescent="0.25">
      <c r="A13" t="s">
        <v>33</v>
      </c>
      <c r="D13">
        <v>1</v>
      </c>
      <c r="E13">
        <v>8</v>
      </c>
      <c r="F13">
        <v>3</v>
      </c>
      <c r="G13">
        <v>9</v>
      </c>
      <c r="H13">
        <v>8</v>
      </c>
      <c r="J13">
        <v>5</v>
      </c>
      <c r="K13">
        <v>10</v>
      </c>
      <c r="L13">
        <v>8</v>
      </c>
      <c r="M13">
        <v>10</v>
      </c>
      <c r="N13">
        <v>6</v>
      </c>
      <c r="O13">
        <v>3</v>
      </c>
      <c r="R13">
        <v>5</v>
      </c>
      <c r="S13" s="4">
        <v>79</v>
      </c>
      <c r="U13">
        <v>5</v>
      </c>
      <c r="Z13">
        <v>10</v>
      </c>
      <c r="AA13">
        <v>5</v>
      </c>
      <c r="AC13">
        <v>8</v>
      </c>
      <c r="AD13">
        <v>10</v>
      </c>
      <c r="AE13">
        <v>85</v>
      </c>
      <c r="AF13" t="s">
        <v>22</v>
      </c>
      <c r="AG13">
        <v>5</v>
      </c>
      <c r="AH13">
        <f>SUM(B13:R13,T13:AC13)/2</f>
        <v>52</v>
      </c>
      <c r="AI13">
        <f>COUNTBLANK(B13:AE13)</f>
        <v>11</v>
      </c>
      <c r="AJ13">
        <v>8</v>
      </c>
      <c r="AK13">
        <v>9</v>
      </c>
      <c r="AL13">
        <v>10</v>
      </c>
      <c r="AN13">
        <v>0</v>
      </c>
      <c r="AO13">
        <v>0</v>
      </c>
      <c r="AP13">
        <v>0</v>
      </c>
      <c r="AQ13">
        <f>1.5*SUM(AJ13:AP13)</f>
        <v>40.5</v>
      </c>
      <c r="AS13">
        <f>0.2*S13+0.3*AE13+AG13+AD13+0.15*AQ13+AR13</f>
        <v>62.375</v>
      </c>
    </row>
    <row r="14" spans="1:45" x14ac:dyDescent="0.25">
      <c r="A14" t="s">
        <v>34</v>
      </c>
      <c r="B14">
        <v>10</v>
      </c>
      <c r="C14">
        <v>2</v>
      </c>
      <c r="D14">
        <v>6</v>
      </c>
      <c r="G14">
        <v>10</v>
      </c>
      <c r="H14">
        <v>7</v>
      </c>
      <c r="I14">
        <v>3</v>
      </c>
      <c r="J14">
        <v>5</v>
      </c>
      <c r="K14">
        <v>10</v>
      </c>
      <c r="L14">
        <v>7</v>
      </c>
      <c r="O14">
        <v>3</v>
      </c>
      <c r="P14">
        <v>6</v>
      </c>
      <c r="Q14">
        <v>8</v>
      </c>
      <c r="R14">
        <v>10</v>
      </c>
      <c r="S14">
        <v>38</v>
      </c>
      <c r="T14">
        <v>3</v>
      </c>
      <c r="V14">
        <v>5</v>
      </c>
      <c r="X14">
        <v>8</v>
      </c>
      <c r="AB14">
        <v>9</v>
      </c>
      <c r="AC14">
        <v>7</v>
      </c>
      <c r="AD14">
        <v>10</v>
      </c>
      <c r="AE14">
        <v>34</v>
      </c>
      <c r="AF14" t="s">
        <v>23</v>
      </c>
      <c r="AG14">
        <v>10</v>
      </c>
      <c r="AH14">
        <f>SUM(B14:R14,T14:AC14)/2</f>
        <v>59.5</v>
      </c>
      <c r="AI14">
        <f>COUNTBLANK(B14:AE14)</f>
        <v>9</v>
      </c>
      <c r="AJ14">
        <v>4</v>
      </c>
      <c r="AK14">
        <v>6</v>
      </c>
      <c r="AL14">
        <v>7</v>
      </c>
      <c r="AM14">
        <v>16</v>
      </c>
      <c r="AN14">
        <v>10</v>
      </c>
      <c r="AO14">
        <v>9</v>
      </c>
      <c r="AP14">
        <v>11.08</v>
      </c>
      <c r="AQ14">
        <f>1.5*SUM(AJ14:AP14)</f>
        <v>94.62</v>
      </c>
      <c r="AR14">
        <v>5</v>
      </c>
      <c r="AS14">
        <f>0.2*S14+0.3*AE14+AG14+AD14+0.15*AQ14+AR14</f>
        <v>56.992999999999995</v>
      </c>
    </row>
    <row r="15" spans="1:45" x14ac:dyDescent="0.25">
      <c r="A15" t="s">
        <v>36</v>
      </c>
      <c r="B15">
        <v>7</v>
      </c>
      <c r="C15">
        <v>8</v>
      </c>
      <c r="D15">
        <v>10</v>
      </c>
      <c r="E15">
        <v>4</v>
      </c>
      <c r="G15">
        <v>8</v>
      </c>
      <c r="H15">
        <v>3</v>
      </c>
      <c r="I15">
        <v>3</v>
      </c>
      <c r="J15">
        <v>5</v>
      </c>
      <c r="L15">
        <v>7</v>
      </c>
      <c r="M15">
        <v>2</v>
      </c>
      <c r="O15">
        <v>5</v>
      </c>
      <c r="P15">
        <v>4</v>
      </c>
      <c r="Q15">
        <v>8</v>
      </c>
      <c r="S15">
        <v>90</v>
      </c>
      <c r="T15">
        <v>6</v>
      </c>
      <c r="U15">
        <v>8</v>
      </c>
      <c r="V15">
        <v>7</v>
      </c>
      <c r="X15">
        <v>5</v>
      </c>
      <c r="Z15">
        <v>10</v>
      </c>
      <c r="AA15">
        <v>7</v>
      </c>
      <c r="AC15">
        <v>6</v>
      </c>
      <c r="AD15">
        <v>10</v>
      </c>
      <c r="AE15">
        <v>94</v>
      </c>
      <c r="AG15">
        <v>14</v>
      </c>
      <c r="AH15">
        <f>SUM(B15:R15,T15:AC15)/2</f>
        <v>61.5</v>
      </c>
      <c r="AI15">
        <f>COUNTBLANK(B15:AE15)</f>
        <v>7</v>
      </c>
      <c r="AJ15">
        <v>10</v>
      </c>
      <c r="AK15">
        <v>9</v>
      </c>
      <c r="AL15">
        <v>10</v>
      </c>
      <c r="AM15">
        <v>12</v>
      </c>
      <c r="AN15">
        <v>9.8000000000000007</v>
      </c>
      <c r="AO15">
        <v>9</v>
      </c>
      <c r="AP15">
        <v>10.33</v>
      </c>
      <c r="AQ15">
        <f>1.5*SUM(AJ15:AP15)</f>
        <v>105.19499999999999</v>
      </c>
      <c r="AS15">
        <f>0.2*S15+0.3*AE15+AG15+AD15+0.15*AQ15+AR15</f>
        <v>85.979250000000008</v>
      </c>
    </row>
    <row r="16" spans="1:45" x14ac:dyDescent="0.25">
      <c r="A16" t="s">
        <v>39</v>
      </c>
      <c r="B16">
        <v>7</v>
      </c>
      <c r="C16">
        <v>8</v>
      </c>
      <c r="D16">
        <v>8</v>
      </c>
      <c r="E16">
        <v>4</v>
      </c>
      <c r="G16">
        <v>10</v>
      </c>
      <c r="H16">
        <v>6</v>
      </c>
      <c r="I16">
        <v>3</v>
      </c>
      <c r="J16">
        <v>7</v>
      </c>
      <c r="K16">
        <v>5</v>
      </c>
      <c r="L16">
        <v>7</v>
      </c>
      <c r="M16">
        <v>10</v>
      </c>
      <c r="O16">
        <v>6</v>
      </c>
      <c r="P16">
        <v>5</v>
      </c>
      <c r="Q16">
        <v>9</v>
      </c>
      <c r="R16">
        <v>10</v>
      </c>
      <c r="S16">
        <v>25</v>
      </c>
      <c r="U16">
        <v>8</v>
      </c>
      <c r="V16">
        <v>5</v>
      </c>
      <c r="W16">
        <v>10</v>
      </c>
      <c r="X16">
        <v>7</v>
      </c>
      <c r="Z16">
        <v>10</v>
      </c>
      <c r="AA16">
        <v>6</v>
      </c>
      <c r="AB16">
        <v>6</v>
      </c>
      <c r="AD16">
        <v>10</v>
      </c>
      <c r="AE16">
        <v>42</v>
      </c>
      <c r="AF16" t="s">
        <v>26</v>
      </c>
      <c r="AG16">
        <v>14</v>
      </c>
      <c r="AH16">
        <f>SUM(B16:R16,T16:AC16)/2</f>
        <v>78.5</v>
      </c>
      <c r="AI16">
        <f>COUNTBLANK(B16:AE16)</f>
        <v>5</v>
      </c>
      <c r="AJ16">
        <v>9</v>
      </c>
      <c r="AK16">
        <v>6</v>
      </c>
      <c r="AL16">
        <v>5</v>
      </c>
      <c r="AN16">
        <v>2</v>
      </c>
      <c r="AO16">
        <v>0</v>
      </c>
      <c r="AP16">
        <v>0</v>
      </c>
      <c r="AQ16">
        <f>1.5*SUM(AJ16:AP16)</f>
        <v>33</v>
      </c>
      <c r="AS16">
        <f>0.2*S16+0.3*AE16+AG16+AD16+0.15*AQ16+AR16</f>
        <v>46.550000000000004</v>
      </c>
    </row>
    <row r="17" spans="1:45" x14ac:dyDescent="0.25">
      <c r="A17" t="s">
        <v>40</v>
      </c>
      <c r="C17">
        <v>1</v>
      </c>
      <c r="G17">
        <v>8</v>
      </c>
      <c r="H17">
        <v>3</v>
      </c>
      <c r="I17">
        <v>2</v>
      </c>
      <c r="K17">
        <v>5</v>
      </c>
      <c r="M17">
        <v>2</v>
      </c>
      <c r="N17">
        <v>1</v>
      </c>
      <c r="P17">
        <v>2</v>
      </c>
      <c r="Q17">
        <v>3</v>
      </c>
      <c r="R17">
        <v>5</v>
      </c>
      <c r="S17">
        <v>42</v>
      </c>
      <c r="U17">
        <v>10</v>
      </c>
      <c r="X17">
        <v>8</v>
      </c>
      <c r="Y17">
        <v>10</v>
      </c>
      <c r="AA17">
        <v>5</v>
      </c>
      <c r="AB17">
        <v>8</v>
      </c>
      <c r="AC17">
        <v>2</v>
      </c>
      <c r="AD17">
        <v>10</v>
      </c>
      <c r="AE17">
        <v>33</v>
      </c>
      <c r="AF17" t="s">
        <v>27</v>
      </c>
      <c r="AG17">
        <v>5</v>
      </c>
      <c r="AH17">
        <f>SUM(B17:R17,T17:AC17)/2</f>
        <v>37.5</v>
      </c>
      <c r="AI17">
        <f>COUNTBLANK(B17:AE17)</f>
        <v>11</v>
      </c>
      <c r="AJ17">
        <v>4</v>
      </c>
      <c r="AK17">
        <v>5</v>
      </c>
      <c r="AL17">
        <v>5</v>
      </c>
      <c r="AM17">
        <v>14</v>
      </c>
      <c r="AN17">
        <v>0</v>
      </c>
      <c r="AO17">
        <v>6</v>
      </c>
      <c r="AP17">
        <v>10.33</v>
      </c>
      <c r="AQ17">
        <f>1.5*SUM(AJ17:AP17)</f>
        <v>66.495000000000005</v>
      </c>
      <c r="AS17">
        <f>0.2*S17+0.3*AE17+AG17+AD17+0.15*AQ17+AR17</f>
        <v>43.274249999999995</v>
      </c>
    </row>
    <row r="18" spans="1:45" x14ac:dyDescent="0.25">
      <c r="A18" t="s">
        <v>45</v>
      </c>
      <c r="B18">
        <v>8</v>
      </c>
      <c r="C18">
        <v>10</v>
      </c>
      <c r="D18">
        <v>4</v>
      </c>
      <c r="E18">
        <v>3</v>
      </c>
      <c r="F18">
        <v>2</v>
      </c>
      <c r="G18">
        <v>9</v>
      </c>
      <c r="H18">
        <v>3</v>
      </c>
      <c r="J18">
        <v>2</v>
      </c>
      <c r="K18">
        <v>5</v>
      </c>
      <c r="L18">
        <v>3</v>
      </c>
      <c r="M18">
        <v>5</v>
      </c>
      <c r="O18">
        <v>3</v>
      </c>
      <c r="P18">
        <v>3</v>
      </c>
      <c r="Q18">
        <v>3</v>
      </c>
      <c r="R18">
        <v>6</v>
      </c>
      <c r="S18" s="4">
        <v>59</v>
      </c>
      <c r="U18">
        <v>7</v>
      </c>
      <c r="V18">
        <v>1</v>
      </c>
      <c r="X18">
        <v>7</v>
      </c>
      <c r="AB18">
        <v>9</v>
      </c>
      <c r="AC18">
        <v>6</v>
      </c>
      <c r="AD18">
        <v>10</v>
      </c>
      <c r="AE18">
        <v>58</v>
      </c>
      <c r="AF18" t="s">
        <v>25</v>
      </c>
      <c r="AG18">
        <v>0</v>
      </c>
      <c r="AH18">
        <f>SUM(B18:R18,T18:AC18)/2</f>
        <v>49.5</v>
      </c>
      <c r="AI18">
        <f>COUNTBLANK(B18:AE18)</f>
        <v>7</v>
      </c>
      <c r="AJ18">
        <v>7</v>
      </c>
      <c r="AK18">
        <v>8</v>
      </c>
      <c r="AL18">
        <v>7</v>
      </c>
      <c r="AM18">
        <v>15</v>
      </c>
      <c r="AN18">
        <v>9.3000000000000007</v>
      </c>
      <c r="AO18">
        <v>9</v>
      </c>
      <c r="AP18">
        <v>7</v>
      </c>
      <c r="AQ18">
        <f>1.5*SUM(AJ18:AP18)</f>
        <v>93.449999999999989</v>
      </c>
      <c r="AS18">
        <f>0.2*S18+0.3*AE18+AG18+AD18+0.15*AQ18+AR18</f>
        <v>53.217500000000001</v>
      </c>
    </row>
    <row r="19" spans="1:45" x14ac:dyDescent="0.25">
      <c r="A19" t="s">
        <v>35</v>
      </c>
      <c r="C19">
        <v>3</v>
      </c>
      <c r="D19">
        <v>8</v>
      </c>
      <c r="E19">
        <v>6</v>
      </c>
      <c r="G19">
        <v>10</v>
      </c>
      <c r="H19">
        <v>5</v>
      </c>
      <c r="I19">
        <v>2</v>
      </c>
      <c r="J19">
        <v>5</v>
      </c>
      <c r="K19">
        <v>10</v>
      </c>
      <c r="L19">
        <v>6</v>
      </c>
      <c r="M19">
        <v>10</v>
      </c>
      <c r="N19">
        <v>3</v>
      </c>
      <c r="O19">
        <v>6</v>
      </c>
      <c r="P19">
        <v>8</v>
      </c>
      <c r="Q19">
        <v>8</v>
      </c>
      <c r="R19">
        <v>10</v>
      </c>
      <c r="S19" s="4">
        <v>45</v>
      </c>
      <c r="T19">
        <v>10</v>
      </c>
      <c r="U19">
        <v>10</v>
      </c>
      <c r="V19">
        <v>10</v>
      </c>
      <c r="W19">
        <v>10</v>
      </c>
      <c r="X19">
        <v>10</v>
      </c>
      <c r="Y19">
        <v>10</v>
      </c>
      <c r="AA19">
        <v>10</v>
      </c>
      <c r="AB19">
        <v>10</v>
      </c>
      <c r="AC19">
        <v>7</v>
      </c>
      <c r="AD19">
        <v>10</v>
      </c>
      <c r="AE19">
        <v>33</v>
      </c>
      <c r="AF19" t="s">
        <v>24</v>
      </c>
      <c r="AG19">
        <v>12</v>
      </c>
      <c r="AH19">
        <f>SUM(B19:R19,T19:AC19)/2</f>
        <v>93.5</v>
      </c>
      <c r="AI19">
        <f>COUNTBLANK(B19:AE19)</f>
        <v>3</v>
      </c>
      <c r="AJ19">
        <v>3</v>
      </c>
      <c r="AK19">
        <v>5</v>
      </c>
      <c r="AL19">
        <v>5</v>
      </c>
      <c r="AN19">
        <v>9</v>
      </c>
      <c r="AO19">
        <v>7.17</v>
      </c>
      <c r="AP19">
        <v>11.33</v>
      </c>
      <c r="AQ19">
        <f>1.5*SUM(AJ19:AP19)</f>
        <v>60.75</v>
      </c>
      <c r="AS19">
        <f>0.2*S19+0.3*AE19+AG19+AD19+0.15*AQ19+AR19</f>
        <v>50.012499999999996</v>
      </c>
    </row>
  </sheetData>
  <sortState ref="A4:BE19">
    <sortCondition ref="A4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Next Step Program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2016-12-28T02:06:56Z</dcterms:created>
  <dcterms:modified xsi:type="dcterms:W3CDTF">2016-12-28T02:12:06Z</dcterms:modified>
</cp:coreProperties>
</file>