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rels" ContentType="application/vnd.openxmlformats-package.relationships+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812"/>
  <workbookPr/>
  <mc:AlternateContent xmlns:mc="http://schemas.openxmlformats.org/markup-compatibility/2006">
    <mc:Choice Requires="x15">
      <x15ac:absPath xmlns:x15ac="http://schemas.microsoft.com/office/spreadsheetml/2010/11/ac" url="/Users/AmandaLanghaus/Desktop/"/>
    </mc:Choice>
  </mc:AlternateContent>
  <bookViews>
    <workbookView xWindow="4540" yWindow="460" windowWidth="25020" windowHeight="15540" tabRatio="500" activeTab="2"/>
  </bookViews>
  <sheets>
    <sheet name="Totals" sheetId="3" r:id="rId1"/>
    <sheet name="Rental Budget" sheetId="1" r:id="rId2"/>
    <sheet name="Labor Budget" sheetId="2" r:id="rId3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8" i="3" l="1"/>
  <c r="D17" i="3"/>
  <c r="D16" i="3"/>
  <c r="D15" i="3"/>
  <c r="D11" i="3"/>
  <c r="E24" i="1"/>
  <c r="E23" i="1"/>
  <c r="E22" i="1"/>
  <c r="E25" i="1"/>
  <c r="E26" i="1"/>
  <c r="F23" i="2"/>
  <c r="F22" i="2"/>
  <c r="D23" i="2"/>
  <c r="D22" i="2"/>
  <c r="D21" i="2"/>
  <c r="F21" i="2"/>
  <c r="F16" i="2"/>
  <c r="F15" i="2"/>
  <c r="F14" i="2"/>
  <c r="F13" i="2"/>
  <c r="F12" i="2"/>
  <c r="D12" i="2"/>
  <c r="D11" i="2"/>
  <c r="F11" i="2"/>
</calcChain>
</file>

<file path=xl/sharedStrings.xml><?xml version="1.0" encoding="utf-8"?>
<sst xmlns="http://schemas.openxmlformats.org/spreadsheetml/2006/main" count="91" uniqueCount="58">
  <si>
    <t xml:space="preserve">Project: </t>
  </si>
  <si>
    <t>Prepared By:</t>
  </si>
  <si>
    <t>Date:</t>
  </si>
  <si>
    <t>Story Night</t>
  </si>
  <si>
    <t>Amanda Langhaus</t>
  </si>
  <si>
    <t>Theoretical Lighting Gear Rental</t>
  </si>
  <si>
    <t xml:space="preserve">Quantity </t>
  </si>
  <si>
    <t>Unit</t>
  </si>
  <si>
    <t>Material</t>
  </si>
  <si>
    <t>Unit Cost</t>
  </si>
  <si>
    <t>Extended Cost</t>
  </si>
  <si>
    <t>ea</t>
  </si>
  <si>
    <t>Mac 301 Wash</t>
  </si>
  <si>
    <t>ETC Source Four PAR WFL</t>
  </si>
  <si>
    <t>ETC Source Four PAR MFL</t>
  </si>
  <si>
    <t>ETC Source Four 26 deg</t>
  </si>
  <si>
    <t>ETC Source Four 50 deg</t>
  </si>
  <si>
    <t>ETC Vivid-r21</t>
  </si>
  <si>
    <t>-</t>
  </si>
  <si>
    <t xml:space="preserve">$ - </t>
  </si>
  <si>
    <t>5% Hardware Estimate</t>
  </si>
  <si>
    <t xml:space="preserve">                         Subtotal:</t>
  </si>
  <si>
    <t xml:space="preserve">                        Subtotal:</t>
  </si>
  <si>
    <t xml:space="preserve">         10% Contingency: </t>
  </si>
  <si>
    <t xml:space="preserve">                              Total:</t>
  </si>
  <si>
    <t>Labor:</t>
  </si>
  <si>
    <t>Number of Crew</t>
  </si>
  <si>
    <t>Number of Hours</t>
  </si>
  <si>
    <t>Person Hours</t>
  </si>
  <si>
    <t>Labor Rate</t>
  </si>
  <si>
    <t>Cost</t>
  </si>
  <si>
    <t>Hang &amp; Focus Day 1</t>
  </si>
  <si>
    <t>Notes/ Focus Day 2</t>
  </si>
  <si>
    <t>Programming Day 1</t>
  </si>
  <si>
    <t>Programming Day 2</t>
  </si>
  <si>
    <t>Tech Rehearsal</t>
  </si>
  <si>
    <t>Story Night Performance</t>
  </si>
  <si>
    <t xml:space="preserve">Subtotal: </t>
  </si>
  <si>
    <t>Total:</t>
  </si>
  <si>
    <t xml:space="preserve">                10% Contingency: </t>
  </si>
  <si>
    <t>Materials Electrical and Control</t>
  </si>
  <si>
    <t>Man Hours</t>
  </si>
  <si>
    <t>Break Down Chart</t>
  </si>
  <si>
    <t>Fill in</t>
  </si>
  <si>
    <t>Lights</t>
  </si>
  <si>
    <t>Controls</t>
  </si>
  <si>
    <t>Total Cost</t>
  </si>
  <si>
    <t>ETC Ion Fader Wing</t>
  </si>
  <si>
    <t xml:space="preserve">Materials Electrical and </t>
  </si>
  <si>
    <t>Controls Subtotal</t>
  </si>
  <si>
    <t>Prepared By:             Amanda Langhaus</t>
  </si>
  <si>
    <t>Electrician Labor</t>
  </si>
  <si>
    <t>Design Labor</t>
  </si>
  <si>
    <t>Total=$20*hrs</t>
  </si>
  <si>
    <t xml:space="preserve"> Board OP Labor</t>
  </si>
  <si>
    <t>Electrical and Control Labor</t>
  </si>
  <si>
    <t>Subtotal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</si>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</sst>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$&quot;#,##0_);[Red]\(&quot;$&quot;#,##0\)"/>
    <numFmt numFmtId="44" formatCode="_(&quot;$&quot;* #,##0.00_);_(&quot;$&quot;* \(#,##0.00\);_(&quot;$&quot;* &quot;-&quot;??_);_(@_)"/>
    <numFmt numFmtId="164" formatCode="&quot;$&quot;#,##0.0_);[Red]\(&quot;$&quot;#,##0.0\)"/>
    <numFmt numFmtId="167" formatCode="&quot;$&quot;#,##0.00"/>
  </numFmts>
  <fonts count="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HelveticaNeue"/>
    </font>
    <font>
      <sz val="12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61">
    <xf numFmtId="0" fontId="0" fillId="0" borderId="0" xfId="0"/>
    <xf numFmtId="14" fontId="0" fillId="0" borderId="0" xfId="0" applyNumberFormat="1"/>
    <xf numFmtId="0" fontId="0" fillId="0" borderId="0" xfId="0" applyBorder="1"/>
    <xf numFmtId="0" fontId="0" fillId="0" borderId="1" xfId="0" applyBorder="1"/>
    <xf numFmtId="14" fontId="0" fillId="0" borderId="0" xfId="0" applyNumberFormat="1" applyBorder="1" applyAlignment="1">
      <alignment horizontal="left"/>
    </xf>
    <xf numFmtId="0" fontId="0" fillId="0" borderId="1" xfId="0" applyBorder="1" applyAlignment="1">
      <alignment horizontal="right"/>
    </xf>
    <xf numFmtId="6" fontId="0" fillId="0" borderId="1" xfId="0" applyNumberFormat="1" applyBorder="1"/>
    <xf numFmtId="0" fontId="0" fillId="0" borderId="1" xfId="0" applyBorder="1" applyAlignment="1">
      <alignment horizontal="center" vertical="center"/>
    </xf>
    <xf numFmtId="44" fontId="0" fillId="0" borderId="1" xfId="1" applyFont="1" applyBorder="1"/>
    <xf numFmtId="44" fontId="0" fillId="0" borderId="1" xfId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vertical="top"/>
    </xf>
    <xf numFmtId="0" fontId="0" fillId="0" borderId="3" xfId="0" applyBorder="1"/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3" fillId="0" borderId="0" xfId="0" applyFont="1"/>
    <xf numFmtId="6" fontId="0" fillId="0" borderId="3" xfId="0" applyNumberFormat="1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167" fontId="7" fillId="0" borderId="6" xfId="0" applyNumberFormat="1" applyFont="1" applyBorder="1" applyAlignment="1">
      <alignment horizontal="right"/>
    </xf>
    <xf numFmtId="0" fontId="7" fillId="0" borderId="6" xfId="0" applyFont="1" applyBorder="1" applyAlignment="1"/>
    <xf numFmtId="0" fontId="0" fillId="0" borderId="2" xfId="0" applyBorder="1"/>
    <xf numFmtId="0" fontId="0" fillId="0" borderId="1" xfId="0" applyFill="1" applyBorder="1"/>
    <xf numFmtId="0" fontId="3" fillId="0" borderId="8" xfId="0" applyFont="1" applyBorder="1" applyAlignment="1">
      <alignment wrapText="1"/>
    </xf>
    <xf numFmtId="0" fontId="3" fillId="0" borderId="17" xfId="0" applyFont="1" applyBorder="1" applyAlignment="1">
      <alignment horizontal="center" vertical="center"/>
    </xf>
    <xf numFmtId="0" fontId="3" fillId="0" borderId="17" xfId="0" applyFont="1" applyBorder="1" applyAlignment="1">
      <alignment wrapText="1"/>
    </xf>
    <xf numFmtId="0" fontId="3" fillId="0" borderId="9" xfId="0" applyFont="1" applyBorder="1" applyAlignment="1">
      <alignment horizontal="center" vertical="center"/>
    </xf>
    <xf numFmtId="44" fontId="6" fillId="0" borderId="1" xfId="0" applyNumberFormat="1" applyFont="1" applyBorder="1" applyAlignment="1">
      <alignment horizontal="left"/>
    </xf>
    <xf numFmtId="44" fontId="7" fillId="0" borderId="1" xfId="0" applyNumberFormat="1" applyFont="1" applyBorder="1" applyAlignment="1">
      <alignment horizontal="right"/>
    </xf>
    <xf numFmtId="0" fontId="0" fillId="0" borderId="20" xfId="0" applyBorder="1"/>
    <xf numFmtId="0" fontId="0" fillId="0" borderId="21" xfId="0" applyBorder="1"/>
    <xf numFmtId="0" fontId="0" fillId="0" borderId="2" xfId="0" applyFill="1" applyBorder="1"/>
    <xf numFmtId="44" fontId="0" fillId="0" borderId="2" xfId="1" applyFont="1" applyBorder="1"/>
    <xf numFmtId="0" fontId="0" fillId="2" borderId="7" xfId="0" applyFill="1" applyBorder="1"/>
    <xf numFmtId="44" fontId="0" fillId="2" borderId="5" xfId="0" applyNumberFormat="1" applyFill="1" applyBorder="1"/>
    <xf numFmtId="0" fontId="0" fillId="2" borderId="18" xfId="0" applyFill="1" applyBorder="1"/>
    <xf numFmtId="0" fontId="0" fillId="2" borderId="19" xfId="0" applyFill="1" applyBorder="1" applyAlignment="1">
      <alignment wrapText="1"/>
    </xf>
    <xf numFmtId="0" fontId="0" fillId="2" borderId="5" xfId="0" applyFill="1" applyBorder="1"/>
    <xf numFmtId="0" fontId="0" fillId="2" borderId="4" xfId="0" applyFill="1" applyBorder="1" applyAlignment="1">
      <alignment horizontal="left" vertical="top"/>
    </xf>
    <xf numFmtId="44" fontId="0" fillId="2" borderId="13" xfId="0" applyNumberFormat="1" applyFill="1" applyBorder="1"/>
    <xf numFmtId="0" fontId="0" fillId="2" borderId="14" xfId="0" applyFill="1" applyBorder="1"/>
    <xf numFmtId="0" fontId="0" fillId="2" borderId="9" xfId="0" applyFill="1" applyBorder="1" applyAlignment="1">
      <alignment horizontal="center" vertical="center"/>
    </xf>
    <xf numFmtId="0" fontId="0" fillId="2" borderId="15" xfId="0" applyFill="1" applyBorder="1"/>
    <xf numFmtId="44" fontId="0" fillId="2" borderId="11" xfId="1" applyFont="1" applyFill="1" applyBorder="1"/>
    <xf numFmtId="44" fontId="0" fillId="2" borderId="11" xfId="0" applyNumberFormat="1" applyFill="1" applyBorder="1"/>
    <xf numFmtId="0" fontId="3" fillId="2" borderId="16" xfId="0" applyFont="1" applyFill="1" applyBorder="1"/>
    <xf numFmtId="0" fontId="0" fillId="2" borderId="8" xfId="0" applyFill="1" applyBorder="1"/>
    <xf numFmtId="0" fontId="0" fillId="2" borderId="9" xfId="0" applyFill="1" applyBorder="1"/>
    <xf numFmtId="0" fontId="0" fillId="2" borderId="19" xfId="0" applyFill="1" applyBorder="1"/>
    <xf numFmtId="0" fontId="0" fillId="2" borderId="19" xfId="0" applyFill="1" applyBorder="1" applyAlignment="1">
      <alignment horizontal="center"/>
    </xf>
    <xf numFmtId="6" fontId="0" fillId="2" borderId="9" xfId="0" applyNumberFormat="1" applyFill="1" applyBorder="1"/>
    <xf numFmtId="0" fontId="0" fillId="2" borderId="10" xfId="0" applyFill="1" applyBorder="1" applyAlignment="1">
      <alignment horizontal="left"/>
    </xf>
    <xf numFmtId="0" fontId="0" fillId="2" borderId="11" xfId="0" applyFill="1" applyBorder="1"/>
    <xf numFmtId="0" fontId="0" fillId="2" borderId="22" xfId="0" applyFill="1" applyBorder="1"/>
    <xf numFmtId="0" fontId="0" fillId="2" borderId="22" xfId="0" applyFill="1" applyBorder="1" applyAlignment="1">
      <alignment horizontal="center"/>
    </xf>
    <xf numFmtId="164" fontId="0" fillId="2" borderId="11" xfId="0" applyNumberFormat="1" applyFill="1" applyBorder="1"/>
    <xf numFmtId="0" fontId="0" fillId="2" borderId="12" xfId="0" applyFill="1" applyBorder="1"/>
    <xf numFmtId="0" fontId="0" fillId="2" borderId="13" xfId="0" applyFill="1" applyBorder="1"/>
    <xf numFmtId="0" fontId="0" fillId="2" borderId="18" xfId="0" applyFill="1" applyBorder="1" applyAlignment="1">
      <alignment horizontal="center"/>
    </xf>
    <xf numFmtId="164" fontId="0" fillId="2" borderId="13" xfId="0" applyNumberFormat="1" applyFill="1" applyBorder="1"/>
  </cellXfs>
  <cellStyles count="4">
    <cellStyle name="Currency" xfId="1" builtinId="4"/>
    <cellStyle name="Followed Hyperlink" xfId="3" builtinId="9" hidden="1"/>
    <cellStyle name="Hyperlink" xfId="2" builtinId="8" hidden="1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1219200</xdr:colOff>
      <xdr:row>5</xdr:row>
      <xdr:rowOff>67357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009900" cy="108335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16236</xdr:rowOff>
    </xdr:from>
    <xdr:to>
      <xdr:col>2</xdr:col>
      <xdr:colOff>1562100</xdr:colOff>
      <xdr:row>5</xdr:row>
      <xdr:rowOff>156731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6236"/>
          <a:ext cx="3213100" cy="115649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800364</xdr:colOff>
      <xdr:row>7</xdr:row>
      <xdr:rowOff>14732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226064" cy="143713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workbookViewId="0">
      <selection activeCell="F16" sqref="F16"/>
    </sheetView>
  </sheetViews>
  <sheetFormatPr baseColWidth="10" defaultRowHeight="16" x14ac:dyDescent="0.2"/>
  <cols>
    <col min="1" max="1" width="23.5" customWidth="1"/>
    <col min="2" max="2" width="18.33203125" customWidth="1"/>
    <col min="3" max="3" width="21.5" customWidth="1"/>
    <col min="4" max="4" width="12.1640625" bestFit="1" customWidth="1"/>
  </cols>
  <sheetData>
    <row r="1" spans="1:6" x14ac:dyDescent="0.2">
      <c r="C1" s="2" t="s">
        <v>0</v>
      </c>
      <c r="D1" s="2" t="s">
        <v>3</v>
      </c>
      <c r="F1" s="2"/>
    </row>
    <row r="2" spans="1:6" x14ac:dyDescent="0.2">
      <c r="C2" s="2" t="s">
        <v>50</v>
      </c>
      <c r="D2" s="2"/>
      <c r="F2" s="2"/>
    </row>
    <row r="3" spans="1:6" x14ac:dyDescent="0.2">
      <c r="C3" s="2" t="s">
        <v>2</v>
      </c>
      <c r="D3" s="4">
        <v>43503</v>
      </c>
      <c r="F3" s="4"/>
    </row>
    <row r="7" spans="1:6" ht="17" thickBot="1" x14ac:dyDescent="0.25"/>
    <row r="8" spans="1:6" ht="32" x14ac:dyDescent="0.2">
      <c r="A8" s="24" t="s">
        <v>40</v>
      </c>
      <c r="B8" s="25" t="s">
        <v>41</v>
      </c>
      <c r="C8" s="26" t="s">
        <v>42</v>
      </c>
      <c r="D8" s="27" t="s">
        <v>43</v>
      </c>
    </row>
    <row r="9" spans="1:6" x14ac:dyDescent="0.2">
      <c r="A9" s="3" t="s">
        <v>44</v>
      </c>
      <c r="B9" s="3">
        <v>0</v>
      </c>
      <c r="C9" s="3" t="s">
        <v>46</v>
      </c>
      <c r="D9" s="28">
        <v>26089.14</v>
      </c>
    </row>
    <row r="10" spans="1:6" ht="17" thickBot="1" x14ac:dyDescent="0.25">
      <c r="A10" s="22" t="s">
        <v>45</v>
      </c>
      <c r="B10" s="22">
        <v>0</v>
      </c>
      <c r="C10" s="22" t="s">
        <v>46</v>
      </c>
      <c r="D10" s="29">
        <v>1495</v>
      </c>
    </row>
    <row r="11" spans="1:6" ht="17" customHeight="1" thickBot="1" x14ac:dyDescent="0.25">
      <c r="A11" s="37" t="s">
        <v>48</v>
      </c>
      <c r="B11" s="38">
        <v>0</v>
      </c>
      <c r="C11" s="39" t="s">
        <v>46</v>
      </c>
      <c r="D11" s="40">
        <f>SUM(D9:D10)</f>
        <v>27584.14</v>
      </c>
    </row>
    <row r="12" spans="1:6" ht="17" thickBot="1" x14ac:dyDescent="0.25">
      <c r="A12" s="36" t="s">
        <v>49</v>
      </c>
    </row>
    <row r="13" spans="1:6" ht="17" thickBot="1" x14ac:dyDescent="0.25"/>
    <row r="14" spans="1:6" x14ac:dyDescent="0.2">
      <c r="A14" s="30" t="s">
        <v>55</v>
      </c>
      <c r="B14" s="31" t="s">
        <v>41</v>
      </c>
      <c r="C14" s="30" t="s">
        <v>42</v>
      </c>
      <c r="D14" s="31" t="s">
        <v>43</v>
      </c>
    </row>
    <row r="15" spans="1:6" x14ac:dyDescent="0.2">
      <c r="A15" s="23" t="s">
        <v>51</v>
      </c>
      <c r="B15" s="3">
        <v>64</v>
      </c>
      <c r="C15" s="23" t="s">
        <v>53</v>
      </c>
      <c r="D15" s="8">
        <f>SUM(64*20)</f>
        <v>1280</v>
      </c>
    </row>
    <row r="16" spans="1:6" x14ac:dyDescent="0.2">
      <c r="A16" s="23" t="s">
        <v>54</v>
      </c>
      <c r="B16" s="3">
        <v>11</v>
      </c>
      <c r="C16" s="23" t="s">
        <v>53</v>
      </c>
      <c r="D16" s="8">
        <f>SUM(11*20)</f>
        <v>220</v>
      </c>
    </row>
    <row r="17" spans="1:4" ht="17" thickBot="1" x14ac:dyDescent="0.25">
      <c r="A17" s="32" t="s">
        <v>52</v>
      </c>
      <c r="B17" s="22">
        <v>25</v>
      </c>
      <c r="C17" s="32" t="s">
        <v>53</v>
      </c>
      <c r="D17" s="33">
        <f>SUM(25*20)</f>
        <v>500</v>
      </c>
    </row>
    <row r="18" spans="1:4" ht="17" thickBot="1" x14ac:dyDescent="0.25">
      <c r="A18" s="34" t="s">
        <v>55</v>
      </c>
      <c r="B18" s="34">
        <v>100</v>
      </c>
      <c r="C18" s="34" t="s">
        <v>57</v>
      </c>
      <c r="D18" s="35">
        <f>SUM(D15:D17)</f>
        <v>2000</v>
      </c>
    </row>
    <row r="19" spans="1:4" ht="17" thickBot="1" x14ac:dyDescent="0.25">
      <c r="A19" s="36" t="s">
        <v>56</v>
      </c>
    </row>
  </sheetData>
  <phoneticPr fontId="2" type="noConversion"/>
  <pageMargins left="0.7" right="0.7" top="0.75" bottom="0.75" header="0.3" footer="0.3"/>
  <pageSetup orientation="portrait" horizontalDpi="0" verticalDpi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workbookViewId="0">
      <selection activeCell="E30" sqref="E30"/>
    </sheetView>
  </sheetViews>
  <sheetFormatPr baseColWidth="10" defaultRowHeight="16" x14ac:dyDescent="0.2"/>
  <cols>
    <col min="3" max="3" width="30.5" customWidth="1"/>
    <col min="4" max="4" width="19.83203125" customWidth="1"/>
    <col min="5" max="5" width="25" customWidth="1"/>
  </cols>
  <sheetData>
    <row r="1" spans="1:5" x14ac:dyDescent="0.2">
      <c r="A1" s="2"/>
      <c r="B1" s="2"/>
      <c r="C1" s="2"/>
      <c r="D1" s="2" t="s">
        <v>0</v>
      </c>
      <c r="E1" s="2" t="s">
        <v>3</v>
      </c>
    </row>
    <row r="2" spans="1:5" x14ac:dyDescent="0.2">
      <c r="A2" s="2"/>
      <c r="B2" s="2"/>
      <c r="C2" s="2"/>
      <c r="D2" s="2" t="s">
        <v>1</v>
      </c>
      <c r="E2" s="2" t="s">
        <v>4</v>
      </c>
    </row>
    <row r="3" spans="1:5" x14ac:dyDescent="0.2">
      <c r="A3" s="2"/>
      <c r="B3" s="2"/>
      <c r="C3" s="2"/>
      <c r="D3" s="2" t="s">
        <v>2</v>
      </c>
      <c r="E3" s="4">
        <v>43503</v>
      </c>
    </row>
    <row r="4" spans="1:5" x14ac:dyDescent="0.2">
      <c r="A4" s="2"/>
      <c r="B4" s="2"/>
      <c r="C4" s="2"/>
      <c r="D4" s="2"/>
      <c r="E4" s="2"/>
    </row>
    <row r="5" spans="1:5" x14ac:dyDescent="0.2">
      <c r="A5" s="2"/>
      <c r="B5" s="2"/>
      <c r="C5" s="2"/>
      <c r="D5" s="2"/>
      <c r="E5" s="2"/>
    </row>
    <row r="6" spans="1:5" x14ac:dyDescent="0.2">
      <c r="A6" s="2"/>
      <c r="B6" s="2"/>
      <c r="C6" s="2"/>
      <c r="D6" s="2"/>
      <c r="E6" s="2"/>
    </row>
    <row r="7" spans="1:5" x14ac:dyDescent="0.2">
      <c r="A7" s="2"/>
      <c r="B7" s="2"/>
      <c r="C7" s="2"/>
      <c r="D7" s="2"/>
      <c r="E7" s="2"/>
    </row>
    <row r="8" spans="1:5" x14ac:dyDescent="0.2">
      <c r="A8" s="3" t="s">
        <v>5</v>
      </c>
      <c r="B8" s="3"/>
      <c r="C8" s="3"/>
      <c r="D8" s="3"/>
      <c r="E8" s="3"/>
    </row>
    <row r="9" spans="1:5" x14ac:dyDescent="0.2">
      <c r="A9" s="5" t="s">
        <v>6</v>
      </c>
      <c r="B9" s="3" t="s">
        <v>7</v>
      </c>
      <c r="C9" s="3" t="s">
        <v>8</v>
      </c>
      <c r="D9" s="3" t="s">
        <v>9</v>
      </c>
      <c r="E9" s="3" t="s">
        <v>10</v>
      </c>
    </row>
    <row r="10" spans="1:5" x14ac:dyDescent="0.2">
      <c r="A10" s="3">
        <v>4</v>
      </c>
      <c r="B10" s="3" t="s">
        <v>11</v>
      </c>
      <c r="C10" s="3" t="s">
        <v>12</v>
      </c>
      <c r="D10" s="6">
        <v>500</v>
      </c>
      <c r="E10" s="8">
        <v>2000</v>
      </c>
    </row>
    <row r="11" spans="1:5" x14ac:dyDescent="0.2">
      <c r="A11" s="3">
        <v>9</v>
      </c>
      <c r="B11" s="3" t="s">
        <v>11</v>
      </c>
      <c r="C11" s="3" t="s">
        <v>13</v>
      </c>
      <c r="D11" s="6">
        <v>240</v>
      </c>
      <c r="E11" s="8">
        <v>2160</v>
      </c>
    </row>
    <row r="12" spans="1:5" x14ac:dyDescent="0.2">
      <c r="A12" s="3">
        <v>4</v>
      </c>
      <c r="B12" s="3" t="s">
        <v>11</v>
      </c>
      <c r="C12" s="3" t="s">
        <v>14</v>
      </c>
      <c r="D12" s="6">
        <v>240</v>
      </c>
      <c r="E12" s="8">
        <v>2160</v>
      </c>
    </row>
    <row r="13" spans="1:5" x14ac:dyDescent="0.2">
      <c r="A13" s="3">
        <v>6</v>
      </c>
      <c r="B13" s="3" t="s">
        <v>11</v>
      </c>
      <c r="C13" s="3" t="s">
        <v>15</v>
      </c>
      <c r="D13" s="6">
        <v>480</v>
      </c>
      <c r="E13" s="8">
        <v>2880</v>
      </c>
    </row>
    <row r="14" spans="1:5" x14ac:dyDescent="0.2">
      <c r="A14" s="3">
        <v>7</v>
      </c>
      <c r="B14" s="3" t="s">
        <v>11</v>
      </c>
      <c r="C14" s="3" t="s">
        <v>16</v>
      </c>
      <c r="D14" s="6">
        <v>480</v>
      </c>
      <c r="E14" s="8">
        <v>2880</v>
      </c>
    </row>
    <row r="15" spans="1:5" x14ac:dyDescent="0.2">
      <c r="A15" s="3">
        <v>5</v>
      </c>
      <c r="B15" s="3" t="s">
        <v>11</v>
      </c>
      <c r="C15" s="3" t="s">
        <v>17</v>
      </c>
      <c r="D15" s="6">
        <v>2620</v>
      </c>
      <c r="E15" s="8">
        <v>13100</v>
      </c>
    </row>
    <row r="16" spans="1:5" x14ac:dyDescent="0.2">
      <c r="A16" s="3">
        <v>1</v>
      </c>
      <c r="B16" s="3" t="s">
        <v>11</v>
      </c>
      <c r="C16" s="21" t="s">
        <v>47</v>
      </c>
      <c r="D16" s="20">
        <v>1495</v>
      </c>
      <c r="E16" s="9">
        <v>1495</v>
      </c>
    </row>
    <row r="17" spans="1:5" x14ac:dyDescent="0.2">
      <c r="A17" s="3"/>
      <c r="B17" s="3"/>
      <c r="C17" s="3"/>
      <c r="D17" s="3"/>
      <c r="E17" s="7" t="s">
        <v>18</v>
      </c>
    </row>
    <row r="18" spans="1:5" x14ac:dyDescent="0.2">
      <c r="A18" s="3"/>
      <c r="B18" s="3"/>
      <c r="C18" s="3"/>
      <c r="D18" s="3"/>
      <c r="E18" s="7" t="s">
        <v>18</v>
      </c>
    </row>
    <row r="19" spans="1:5" x14ac:dyDescent="0.2">
      <c r="A19" s="3"/>
      <c r="B19" s="3"/>
      <c r="C19" s="3"/>
      <c r="D19" s="3"/>
      <c r="E19" s="7" t="s">
        <v>18</v>
      </c>
    </row>
    <row r="20" spans="1:5" ht="17" thickBot="1" x14ac:dyDescent="0.25">
      <c r="A20" s="3"/>
      <c r="B20" s="3"/>
      <c r="C20" s="3"/>
      <c r="D20" s="22"/>
      <c r="E20" s="10" t="s">
        <v>18</v>
      </c>
    </row>
    <row r="21" spans="1:5" x14ac:dyDescent="0.2">
      <c r="A21" s="2"/>
      <c r="B21" s="2"/>
      <c r="C21" s="2"/>
      <c r="D21" s="41"/>
      <c r="E21" s="42" t="s">
        <v>19</v>
      </c>
    </row>
    <row r="22" spans="1:5" x14ac:dyDescent="0.2">
      <c r="A22" s="2"/>
      <c r="B22" s="2"/>
      <c r="C22" s="2"/>
      <c r="D22" s="43" t="s">
        <v>21</v>
      </c>
      <c r="E22" s="44">
        <f>SUM(E10:E16)</f>
        <v>26675</v>
      </c>
    </row>
    <row r="23" spans="1:5" x14ac:dyDescent="0.2">
      <c r="A23" s="2"/>
      <c r="B23" s="2"/>
      <c r="C23" s="2"/>
      <c r="D23" s="43" t="s">
        <v>20</v>
      </c>
      <c r="E23" s="44">
        <f>SUM(E22*0.5)</f>
        <v>13337.5</v>
      </c>
    </row>
    <row r="24" spans="1:5" x14ac:dyDescent="0.2">
      <c r="A24" s="2"/>
      <c r="B24" s="2"/>
      <c r="C24" s="2"/>
      <c r="D24" s="43" t="s">
        <v>22</v>
      </c>
      <c r="E24" s="44">
        <f>SUM(E22+E23)</f>
        <v>40012.5</v>
      </c>
    </row>
    <row r="25" spans="1:5" x14ac:dyDescent="0.2">
      <c r="A25" s="2"/>
      <c r="B25" s="2"/>
      <c r="C25" s="2"/>
      <c r="D25" s="43" t="s">
        <v>23</v>
      </c>
      <c r="E25" s="45">
        <f>E24*0.1</f>
        <v>4001.25</v>
      </c>
    </row>
    <row r="26" spans="1:5" ht="17" thickBot="1" x14ac:dyDescent="0.25">
      <c r="A26" s="2"/>
      <c r="B26" s="2"/>
      <c r="C26" s="2"/>
      <c r="D26" s="46" t="s">
        <v>24</v>
      </c>
      <c r="E26" s="40">
        <f>E24+E25</f>
        <v>44013.75</v>
      </c>
    </row>
    <row r="27" spans="1:5" x14ac:dyDescent="0.2">
      <c r="A27" s="2"/>
      <c r="B27" s="2"/>
      <c r="C27" s="2"/>
      <c r="D27" s="2"/>
      <c r="E27" s="2"/>
    </row>
    <row r="28" spans="1:5" x14ac:dyDescent="0.2">
      <c r="A28" s="2"/>
      <c r="B28" s="2"/>
      <c r="C28" s="2"/>
      <c r="D28" s="2"/>
      <c r="E28" s="2"/>
    </row>
    <row r="29" spans="1:5" x14ac:dyDescent="0.2">
      <c r="A29" s="2"/>
      <c r="B29" s="2"/>
      <c r="C29" s="2"/>
      <c r="D29" s="2"/>
      <c r="E29" s="2"/>
    </row>
  </sheetData>
  <phoneticPr fontId="2" type="noConversion"/>
  <pageMargins left="0.7" right="0.7" top="0.75" bottom="0.75" header="0.3" footer="0.3"/>
  <pageSetup orientation="portrait" horizontalDpi="0" verticalDpi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K18" sqref="K18"/>
    </sheetView>
  </sheetViews>
  <sheetFormatPr baseColWidth="10" defaultRowHeight="16" x14ac:dyDescent="0.2"/>
  <cols>
    <col min="1" max="1" width="21" customWidth="1"/>
    <col min="3" max="3" width="11.6640625" customWidth="1"/>
    <col min="4" max="4" width="8" customWidth="1"/>
    <col min="5" max="5" width="12" customWidth="1"/>
  </cols>
  <sheetData>
    <row r="1" spans="1:10" x14ac:dyDescent="0.2">
      <c r="E1" t="s">
        <v>0</v>
      </c>
      <c r="F1" t="s">
        <v>3</v>
      </c>
    </row>
    <row r="2" spans="1:10" x14ac:dyDescent="0.2">
      <c r="E2" t="s">
        <v>1</v>
      </c>
      <c r="F2" t="s">
        <v>4</v>
      </c>
    </row>
    <row r="3" spans="1:10" x14ac:dyDescent="0.2">
      <c r="E3" t="s">
        <v>2</v>
      </c>
      <c r="F3" s="1">
        <v>43497</v>
      </c>
    </row>
    <row r="9" spans="1:10" x14ac:dyDescent="0.2">
      <c r="A9" s="16" t="s">
        <v>25</v>
      </c>
    </row>
    <row r="10" spans="1:10" ht="32" x14ac:dyDescent="0.2">
      <c r="B10" s="13" t="s">
        <v>26</v>
      </c>
      <c r="C10" s="13" t="s">
        <v>27</v>
      </c>
      <c r="D10" s="13" t="s">
        <v>28</v>
      </c>
      <c r="E10" s="14" t="s">
        <v>29</v>
      </c>
      <c r="F10" s="15" t="s">
        <v>30</v>
      </c>
    </row>
    <row r="11" spans="1:10" x14ac:dyDescent="0.2">
      <c r="A11" s="3" t="s">
        <v>31</v>
      </c>
      <c r="B11" s="12">
        <v>7</v>
      </c>
      <c r="C11" s="12">
        <v>4</v>
      </c>
      <c r="D11" s="12">
        <f>SUM(B11*C11)</f>
        <v>28</v>
      </c>
      <c r="E11" s="17">
        <v>20</v>
      </c>
      <c r="F11" s="17">
        <f t="shared" ref="F11:F16" si="0">SUM(D11*E11)</f>
        <v>560</v>
      </c>
    </row>
    <row r="12" spans="1:10" x14ac:dyDescent="0.2">
      <c r="A12" s="3" t="s">
        <v>32</v>
      </c>
      <c r="B12" s="3">
        <v>6</v>
      </c>
      <c r="C12" s="3">
        <v>4</v>
      </c>
      <c r="D12" s="3">
        <f>SUM(B12*C12)</f>
        <v>24</v>
      </c>
      <c r="E12" s="6">
        <v>20</v>
      </c>
      <c r="F12" s="6">
        <f t="shared" si="0"/>
        <v>480</v>
      </c>
    </row>
    <row r="13" spans="1:10" x14ac:dyDescent="0.2">
      <c r="A13" s="3" t="s">
        <v>33</v>
      </c>
      <c r="B13" s="3">
        <v>1</v>
      </c>
      <c r="C13" s="3">
        <v>4</v>
      </c>
      <c r="D13" s="3">
        <v>4</v>
      </c>
      <c r="E13" s="6">
        <v>20</v>
      </c>
      <c r="F13" s="6">
        <f t="shared" si="0"/>
        <v>80</v>
      </c>
    </row>
    <row r="14" spans="1:10" x14ac:dyDescent="0.2">
      <c r="A14" s="3" t="s">
        <v>34</v>
      </c>
      <c r="B14" s="3">
        <v>1</v>
      </c>
      <c r="C14" s="3">
        <v>3</v>
      </c>
      <c r="D14" s="3">
        <v>3</v>
      </c>
      <c r="E14" s="6">
        <v>20</v>
      </c>
      <c r="F14" s="6">
        <f t="shared" si="0"/>
        <v>60</v>
      </c>
      <c r="J14" s="11"/>
    </row>
    <row r="15" spans="1:10" x14ac:dyDescent="0.2">
      <c r="A15" s="3" t="s">
        <v>35</v>
      </c>
      <c r="B15" s="3">
        <v>2</v>
      </c>
      <c r="C15" s="3">
        <v>6</v>
      </c>
      <c r="D15" s="3">
        <v>12</v>
      </c>
      <c r="E15" s="6">
        <v>20</v>
      </c>
      <c r="F15" s="6">
        <f t="shared" si="0"/>
        <v>240</v>
      </c>
    </row>
    <row r="16" spans="1:10" x14ac:dyDescent="0.2">
      <c r="A16" s="3" t="s">
        <v>36</v>
      </c>
      <c r="B16" s="3">
        <v>1</v>
      </c>
      <c r="C16" s="3">
        <v>4</v>
      </c>
      <c r="D16" s="3">
        <v>4</v>
      </c>
      <c r="E16" s="6">
        <v>20</v>
      </c>
      <c r="F16" s="6">
        <f t="shared" si="0"/>
        <v>80</v>
      </c>
    </row>
    <row r="17" spans="1:7" x14ac:dyDescent="0.2">
      <c r="A17" s="3"/>
      <c r="B17" s="3"/>
      <c r="C17" s="3"/>
      <c r="D17" s="3"/>
      <c r="E17" s="18" t="s">
        <v>18</v>
      </c>
      <c r="F17" s="7" t="s">
        <v>18</v>
      </c>
    </row>
    <row r="18" spans="1:7" x14ac:dyDescent="0.2">
      <c r="A18" s="3"/>
      <c r="B18" s="3"/>
      <c r="C18" s="3"/>
      <c r="D18" s="3"/>
      <c r="E18" s="18" t="s">
        <v>18</v>
      </c>
      <c r="F18" s="7" t="s">
        <v>18</v>
      </c>
    </row>
    <row r="19" spans="1:7" x14ac:dyDescent="0.2">
      <c r="A19" s="3"/>
      <c r="B19" s="3"/>
      <c r="C19" s="3"/>
      <c r="D19" s="3"/>
      <c r="E19" s="19" t="s">
        <v>18</v>
      </c>
      <c r="F19" s="10" t="s">
        <v>18</v>
      </c>
    </row>
    <row r="20" spans="1:7" ht="17" thickBot="1" x14ac:dyDescent="0.25">
      <c r="A20" s="3"/>
      <c r="B20" s="22"/>
      <c r="C20" s="22"/>
      <c r="D20" s="22"/>
      <c r="E20" s="19" t="s">
        <v>18</v>
      </c>
      <c r="F20" s="10" t="s">
        <v>18</v>
      </c>
    </row>
    <row r="21" spans="1:7" x14ac:dyDescent="0.2">
      <c r="A21" s="2"/>
      <c r="B21" s="47"/>
      <c r="C21" s="48" t="s">
        <v>37</v>
      </c>
      <c r="D21" s="49">
        <f>SUM(D11:D20)</f>
        <v>75</v>
      </c>
      <c r="E21" s="50"/>
      <c r="F21" s="51">
        <f>SUM(F11:F20)</f>
        <v>1500</v>
      </c>
      <c r="G21" s="2"/>
    </row>
    <row r="22" spans="1:7" x14ac:dyDescent="0.2">
      <c r="A22" s="2"/>
      <c r="B22" s="52" t="s">
        <v>39</v>
      </c>
      <c r="C22" s="53"/>
      <c r="D22" s="54">
        <f>SUM(D21*0.1)</f>
        <v>7.5</v>
      </c>
      <c r="E22" s="55"/>
      <c r="F22" s="56">
        <f>SUM(F21*0.1)</f>
        <v>150</v>
      </c>
      <c r="G22" s="2"/>
    </row>
    <row r="23" spans="1:7" ht="17" thickBot="1" x14ac:dyDescent="0.25">
      <c r="A23" s="2"/>
      <c r="B23" s="57"/>
      <c r="C23" s="58" t="s">
        <v>38</v>
      </c>
      <c r="D23" s="36">
        <f>SUM(D21+D22)</f>
        <v>82.5</v>
      </c>
      <c r="E23" s="59"/>
      <c r="F23" s="60">
        <f>SUM(F21+F22)</f>
        <v>1650</v>
      </c>
      <c r="G23" s="2"/>
    </row>
    <row r="24" spans="1:7" x14ac:dyDescent="0.2">
      <c r="A24" s="2"/>
      <c r="D24" s="2"/>
      <c r="E24" s="2"/>
      <c r="F24" s="2"/>
      <c r="G24" s="2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Totals</vt:lpstr>
      <vt:lpstr>Rental Budget</vt:lpstr>
      <vt:lpstr>Labor Budget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2019-02-01T15:47:42Z</dcterms:created>
  <dcterms:modified xsi:type="dcterms:W3CDTF">2019-03-29T07:03:05Z</dcterms:modified>
</cp:coreProperties>
</file>