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  <sheet name="Sheet7" sheetId="7" r:id="rId4"/>
    <sheet name="Sheet8" sheetId="8" r:id="rId5"/>
  </sheets>
  <calcPr calcId="125725"/>
</workbook>
</file>

<file path=xl/calcChain.xml><?xml version="1.0" encoding="utf-8"?>
<calcChain xmlns="http://schemas.openxmlformats.org/spreadsheetml/2006/main">
  <c r="B16" i="8"/>
  <c r="B16" i="7"/>
  <c r="B18" i="1"/>
  <c r="B15" i="2"/>
  <c r="B14"/>
  <c r="B13"/>
  <c r="B19" i="1"/>
  <c r="B17"/>
  <c r="B17" i="8"/>
  <c r="B15"/>
  <c r="C4"/>
  <c r="C5"/>
  <c r="C6"/>
  <c r="C7"/>
  <c r="C8"/>
  <c r="C9"/>
  <c r="C10"/>
  <c r="C3"/>
  <c r="B13"/>
  <c r="B12"/>
  <c r="B17" i="7"/>
  <c r="B15"/>
  <c r="C3"/>
  <c r="C4"/>
  <c r="C5"/>
  <c r="C6"/>
  <c r="C7"/>
  <c r="C8"/>
  <c r="C9"/>
  <c r="C2"/>
  <c r="B13"/>
  <c r="B12"/>
  <c r="B14" i="3"/>
  <c r="B13"/>
  <c r="B12"/>
  <c r="C3"/>
  <c r="C4"/>
  <c r="C5"/>
  <c r="C6"/>
  <c r="C7"/>
  <c r="C2"/>
  <c r="B10"/>
  <c r="B9"/>
  <c r="C3" i="2"/>
  <c r="C4"/>
  <c r="C5"/>
  <c r="C6"/>
  <c r="C7"/>
  <c r="C2"/>
  <c r="B11"/>
  <c r="B10"/>
  <c r="C3" i="1"/>
  <c r="C4"/>
  <c r="C5"/>
  <c r="C6"/>
  <c r="C7"/>
  <c r="C8"/>
  <c r="C9"/>
  <c r="C10"/>
  <c r="C11"/>
  <c r="C12"/>
  <c r="C2"/>
  <c r="B15"/>
  <c r="B14"/>
</calcChain>
</file>

<file path=xl/sharedStrings.xml><?xml version="1.0" encoding="utf-8"?>
<sst xmlns="http://schemas.openxmlformats.org/spreadsheetml/2006/main" count="51" uniqueCount="18">
  <si>
    <t>DATES</t>
  </si>
  <si>
    <t>DOLLARS IN COST</t>
  </si>
  <si>
    <t>MEAN</t>
  </si>
  <si>
    <t>MEDIAN</t>
  </si>
  <si>
    <t>MODE</t>
  </si>
  <si>
    <t>X</t>
  </si>
  <si>
    <t>X^2</t>
  </si>
  <si>
    <t>(COST-MEAN)^2</t>
  </si>
  <si>
    <t>CAB FAIRS FOR THE MONTH OF FEBRUARY</t>
  </si>
  <si>
    <t>FOOD SHOPPING FOR THE MONTH</t>
  </si>
  <si>
    <t>COST</t>
  </si>
  <si>
    <t>(COST-MEAN)^2 TOTAL</t>
  </si>
  <si>
    <t>COST PER GALLON</t>
  </si>
  <si>
    <t>HOURS CONSTRUCTING LABS</t>
  </si>
  <si>
    <t>(HOURS-MEAN)^2</t>
  </si>
  <si>
    <t>CUPS OF COFFEE</t>
  </si>
  <si>
    <t>COST OF TOILETRIES FOR THE MONTH</t>
  </si>
  <si>
    <t>cost per gallon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</si>
</sst>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44" fontId="0" fillId="0" borderId="0" xfId="0" applyNumberFormat="1"/>
    <xf numFmtId="0" fontId="0" fillId="0" borderId="0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CAB FAIRS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Sheet1!$B$2:$B$12</c:f>
              <c:numCache>
                <c:formatCode>_("$"* #,##0.00_);_("$"* \(#,##0.00\);_("$"* "-"??_);_(@_)</c:formatCode>
                <c:ptCount val="11"/>
                <c:pt idx="0">
                  <c:v>30.65</c:v>
                </c:pt>
                <c:pt idx="1">
                  <c:v>13.21</c:v>
                </c:pt>
                <c:pt idx="2">
                  <c:v>32</c:v>
                </c:pt>
                <c:pt idx="3">
                  <c:v>17</c:v>
                </c:pt>
                <c:pt idx="4">
                  <c:v>9.67</c:v>
                </c:pt>
                <c:pt idx="5">
                  <c:v>33.21</c:v>
                </c:pt>
                <c:pt idx="6">
                  <c:v>21.96</c:v>
                </c:pt>
                <c:pt idx="7">
                  <c:v>26.29</c:v>
                </c:pt>
                <c:pt idx="8">
                  <c:v>11.78</c:v>
                </c:pt>
                <c:pt idx="9">
                  <c:v>45</c:v>
                </c:pt>
                <c:pt idx="10">
                  <c:v>34.65</c:v>
                </c:pt>
              </c:numCache>
            </c:numRef>
          </c:cat>
          <c:val>
            <c:numRef>
              <c:f>Sheet1!$A$2:$A$12</c:f>
              <c:numCache>
                <c:formatCode>m/d/yyyy</c:formatCode>
                <c:ptCount val="11"/>
                <c:pt idx="0">
                  <c:v>40942</c:v>
                </c:pt>
                <c:pt idx="1">
                  <c:v>40945</c:v>
                </c:pt>
                <c:pt idx="2">
                  <c:v>40946</c:v>
                </c:pt>
                <c:pt idx="3">
                  <c:v>40957</c:v>
                </c:pt>
                <c:pt idx="4">
                  <c:v>40950</c:v>
                </c:pt>
                <c:pt idx="5">
                  <c:v>40953</c:v>
                </c:pt>
                <c:pt idx="6">
                  <c:v>40957</c:v>
                </c:pt>
                <c:pt idx="7">
                  <c:v>40959</c:v>
                </c:pt>
                <c:pt idx="8">
                  <c:v>40960</c:v>
                </c:pt>
                <c:pt idx="9">
                  <c:v>40964</c:v>
                </c:pt>
                <c:pt idx="10">
                  <c:v>40963</c:v>
                </c:pt>
              </c:numCache>
            </c:numRef>
          </c:val>
        </c:ser>
        <c:gapWidth val="0"/>
        <c:axId val="52317568"/>
        <c:axId val="52336512"/>
      </c:barChart>
      <c:catAx>
        <c:axId val="523175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/>
        </c:title>
        <c:numFmt formatCode="_(&quot;$&quot;* #,##0.00_);_(&quot;$&quot;* \(#,##0.00\);_(&quot;$&quot;* &quot;-&quot;??_);_(@_)" sourceLinked="1"/>
        <c:majorTickMark val="none"/>
        <c:tickLblPos val="nextTo"/>
        <c:crossAx val="52336512"/>
        <c:crosses val="autoZero"/>
        <c:auto val="1"/>
        <c:lblAlgn val="ctr"/>
        <c:lblOffset val="100"/>
      </c:catAx>
      <c:valAx>
        <c:axId val="523365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layout/>
        </c:title>
        <c:numFmt formatCode="m/d/yyyy" sourceLinked="1"/>
        <c:tickLblPos val="nextTo"/>
        <c:crossAx val="5231756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FOOD SHOPPING FOR THE MONTH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Sheet2!$B$2:$B$7</c:f>
              <c:numCache>
                <c:formatCode>"$"#,##0.00</c:formatCode>
                <c:ptCount val="6"/>
                <c:pt idx="0">
                  <c:v>125.41</c:v>
                </c:pt>
                <c:pt idx="1">
                  <c:v>38.24</c:v>
                </c:pt>
                <c:pt idx="2">
                  <c:v>170.02</c:v>
                </c:pt>
                <c:pt idx="3">
                  <c:v>16.34</c:v>
                </c:pt>
                <c:pt idx="4">
                  <c:v>121.98</c:v>
                </c:pt>
                <c:pt idx="5">
                  <c:v>34.979999999999997</c:v>
                </c:pt>
              </c:numCache>
            </c:numRef>
          </c:cat>
          <c:val>
            <c:numRef>
              <c:f>Sheet2!$A$2:$A$7</c:f>
              <c:numCache>
                <c:formatCode>m/d/yyyy</c:formatCode>
                <c:ptCount val="6"/>
                <c:pt idx="0">
                  <c:v>40940</c:v>
                </c:pt>
                <c:pt idx="1">
                  <c:v>40944</c:v>
                </c:pt>
                <c:pt idx="2">
                  <c:v>40954</c:v>
                </c:pt>
                <c:pt idx="3">
                  <c:v>40960</c:v>
                </c:pt>
                <c:pt idx="4">
                  <c:v>40964</c:v>
                </c:pt>
                <c:pt idx="5">
                  <c:v>40968</c:v>
                </c:pt>
              </c:numCache>
            </c:numRef>
          </c:val>
        </c:ser>
        <c:gapWidth val="0"/>
        <c:axId val="59656448"/>
        <c:axId val="59662720"/>
      </c:barChart>
      <c:catAx>
        <c:axId val="5965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</c:title>
        <c:numFmt formatCode="&quot;$&quot;#,##0.00" sourceLinked="1"/>
        <c:majorTickMark val="none"/>
        <c:tickLblPos val="nextTo"/>
        <c:crossAx val="59662720"/>
        <c:crosses val="autoZero"/>
        <c:auto val="1"/>
        <c:lblAlgn val="ctr"/>
        <c:lblOffset val="100"/>
      </c:catAx>
      <c:valAx>
        <c:axId val="596627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</c:title>
        <c:numFmt formatCode="m/d/yyyy" sourceLinked="1"/>
        <c:tickLblPos val="nextTo"/>
        <c:crossAx val="5965644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COST PER GALLON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Sheet3!$B$2:$B$7</c:f>
              <c:numCache>
                <c:formatCode>"$"#,##0.00</c:formatCode>
                <c:ptCount val="6"/>
                <c:pt idx="0">
                  <c:v>3.56</c:v>
                </c:pt>
                <c:pt idx="1">
                  <c:v>3.99</c:v>
                </c:pt>
                <c:pt idx="2">
                  <c:v>3.68</c:v>
                </c:pt>
                <c:pt idx="3">
                  <c:v>4.12</c:v>
                </c:pt>
                <c:pt idx="4">
                  <c:v>4.09</c:v>
                </c:pt>
                <c:pt idx="5">
                  <c:v>3.8</c:v>
                </c:pt>
              </c:numCache>
            </c:numRef>
          </c:cat>
          <c:val>
            <c:numRef>
              <c:f>Sheet3!$A$2:$A$7</c:f>
              <c:numCache>
                <c:formatCode>m/d/yyyy</c:formatCode>
                <c:ptCount val="6"/>
                <c:pt idx="0">
                  <c:v>40944</c:v>
                </c:pt>
                <c:pt idx="1">
                  <c:v>40948</c:v>
                </c:pt>
                <c:pt idx="2">
                  <c:v>40952</c:v>
                </c:pt>
                <c:pt idx="3">
                  <c:v>40956</c:v>
                </c:pt>
                <c:pt idx="4">
                  <c:v>40958</c:v>
                </c:pt>
                <c:pt idx="5">
                  <c:v>40964</c:v>
                </c:pt>
              </c:numCache>
            </c:numRef>
          </c:val>
        </c:ser>
        <c:gapWidth val="0"/>
        <c:axId val="59670912"/>
        <c:axId val="59672832"/>
      </c:barChart>
      <c:catAx>
        <c:axId val="5967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</a:t>
                </a:r>
              </a:p>
            </c:rich>
          </c:tx>
        </c:title>
        <c:numFmt formatCode="&quot;$&quot;#,##0.00" sourceLinked="1"/>
        <c:majorTickMark val="none"/>
        <c:tickLblPos val="nextTo"/>
        <c:crossAx val="59672832"/>
        <c:crosses val="autoZero"/>
        <c:auto val="1"/>
        <c:lblAlgn val="ctr"/>
        <c:lblOffset val="100"/>
      </c:catAx>
      <c:valAx>
        <c:axId val="596728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</c:title>
        <c:numFmt formatCode="m/d/yyyy" sourceLinked="1"/>
        <c:tickLblPos val="nextTo"/>
        <c:crossAx val="5967091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/>
              <a:t>HOURS CONSTRUCTING LABS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Sheet7!$B$2:$B$9</c:f>
              <c:numCache>
                <c:formatCode>General</c:formatCode>
                <c:ptCount val="8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  <c:pt idx="5">
                  <c:v>8</c:v>
                </c:pt>
                <c:pt idx="6">
                  <c:v>5</c:v>
                </c:pt>
                <c:pt idx="7">
                  <c:v>7</c:v>
                </c:pt>
              </c:numCache>
            </c:numRef>
          </c:cat>
          <c:val>
            <c:numRef>
              <c:f>Sheet7!$A$2:$A$9</c:f>
              <c:numCache>
                <c:formatCode>m/d/yyyy</c:formatCode>
                <c:ptCount val="8"/>
                <c:pt idx="0">
                  <c:v>40941</c:v>
                </c:pt>
                <c:pt idx="1">
                  <c:v>40946</c:v>
                </c:pt>
                <c:pt idx="2">
                  <c:v>40950</c:v>
                </c:pt>
                <c:pt idx="3">
                  <c:v>40956</c:v>
                </c:pt>
                <c:pt idx="4">
                  <c:v>40960</c:v>
                </c:pt>
                <c:pt idx="5">
                  <c:v>40963</c:v>
                </c:pt>
                <c:pt idx="6">
                  <c:v>40964</c:v>
                </c:pt>
                <c:pt idx="7">
                  <c:v>40968</c:v>
                </c:pt>
              </c:numCache>
            </c:numRef>
          </c:val>
        </c:ser>
        <c:gapWidth val="0"/>
        <c:axId val="62732928"/>
        <c:axId val="62755584"/>
      </c:barChart>
      <c:catAx>
        <c:axId val="62732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</c:title>
        <c:numFmt formatCode="General" sourceLinked="1"/>
        <c:majorTickMark val="none"/>
        <c:tickLblPos val="nextTo"/>
        <c:crossAx val="62755584"/>
        <c:crosses val="autoZero"/>
        <c:auto val="1"/>
        <c:lblAlgn val="ctr"/>
        <c:lblOffset val="100"/>
      </c:catAx>
      <c:valAx>
        <c:axId val="627555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</c:title>
        <c:numFmt formatCode="m/d/yyyy" sourceLinked="1"/>
        <c:tickLblPos val="nextTo"/>
        <c:crossAx val="6273292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chart>
    <c:title>
      <c:tx>
        <c:rich>
          <a:bodyPr/>
          <a:lstStyle/>
          <a:p>
            <a:pPr>
              <a:defRPr/>
            </a:pPr>
            <a:r>
              <a:rPr lang="en-US"/>
              <a:t>COST</a:t>
            </a:r>
            <a:r>
              <a:rPr lang="en-US" baseline="0"/>
              <a:t> OF TOILETRIES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Sheet8!$B$3:$B$10</c:f>
              <c:numCache>
                <c:formatCode>"$"#,##0.00</c:formatCode>
                <c:ptCount val="8"/>
                <c:pt idx="0">
                  <c:v>32.28</c:v>
                </c:pt>
                <c:pt idx="1">
                  <c:v>14.21</c:v>
                </c:pt>
                <c:pt idx="2">
                  <c:v>9.99</c:v>
                </c:pt>
                <c:pt idx="3">
                  <c:v>4.99</c:v>
                </c:pt>
                <c:pt idx="4">
                  <c:v>6.99</c:v>
                </c:pt>
                <c:pt idx="5">
                  <c:v>2.99</c:v>
                </c:pt>
                <c:pt idx="6">
                  <c:v>7.99</c:v>
                </c:pt>
                <c:pt idx="7">
                  <c:v>16.260000000000002</c:v>
                </c:pt>
              </c:numCache>
            </c:numRef>
          </c:cat>
          <c:val>
            <c:numRef>
              <c:f>Sheet8!$A$3:$A$10</c:f>
              <c:numCache>
                <c:formatCode>m/d/yyyy</c:formatCode>
                <c:ptCount val="8"/>
                <c:pt idx="0">
                  <c:v>40942</c:v>
                </c:pt>
                <c:pt idx="1">
                  <c:v>40946</c:v>
                </c:pt>
                <c:pt idx="2">
                  <c:v>40950</c:v>
                </c:pt>
                <c:pt idx="3">
                  <c:v>40955</c:v>
                </c:pt>
                <c:pt idx="4">
                  <c:v>40958</c:v>
                </c:pt>
                <c:pt idx="5">
                  <c:v>40962</c:v>
                </c:pt>
                <c:pt idx="6">
                  <c:v>40965</c:v>
                </c:pt>
                <c:pt idx="7">
                  <c:v>40968</c:v>
                </c:pt>
              </c:numCache>
            </c:numRef>
          </c:val>
        </c:ser>
        <c:gapWidth val="0"/>
        <c:axId val="62701952"/>
        <c:axId val="62703872"/>
      </c:barChart>
      <c:catAx>
        <c:axId val="62701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</c:title>
        <c:numFmt formatCode="&quot;$&quot;#,##0.00" sourceLinked="1"/>
        <c:majorTickMark val="none"/>
        <c:tickLblPos val="nextTo"/>
        <c:crossAx val="62703872"/>
        <c:crosses val="autoZero"/>
        <c:auto val="1"/>
        <c:lblAlgn val="ctr"/>
        <c:lblOffset val="100"/>
      </c:catAx>
      <c:valAx>
        <c:axId val="627038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</c:title>
        <c:numFmt formatCode="m/d/yyyy" sourceLinked="1"/>
        <c:tickLblPos val="nextTo"/>
        <c:crossAx val="6270195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2</xdr:row>
      <xdr:rowOff>0</xdr:rowOff>
    </xdr:from>
    <xdr:to>
      <xdr:col>7</xdr:col>
      <xdr:colOff>95250</xdr:colOff>
      <xdr:row>16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3</xdr:row>
      <xdr:rowOff>38100</xdr:rowOff>
    </xdr:from>
    <xdr:to>
      <xdr:col>11</xdr:col>
      <xdr:colOff>247650</xdr:colOff>
      <xdr:row>17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6</xdr:row>
      <xdr:rowOff>171450</xdr:rowOff>
    </xdr:from>
    <xdr:to>
      <xdr:col>12</xdr:col>
      <xdr:colOff>514350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9525</xdr:rowOff>
    </xdr:from>
    <xdr:to>
      <xdr:col>12</xdr:col>
      <xdr:colOff>161925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19050</xdr:rowOff>
    </xdr:from>
    <xdr:to>
      <xdr:col>11</xdr:col>
      <xdr:colOff>314325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9" sqref="B19"/>
    </sheetView>
  </sheetViews>
  <sheetFormatPr defaultRowHeight="15"/>
  <cols>
    <col min="1" max="1" width="25" customWidth="1"/>
    <col min="2" max="2" width="32.140625" customWidth="1"/>
    <col min="3" max="3" width="24.28515625" customWidth="1"/>
    <col min="4" max="4" width="47" customWidth="1"/>
  </cols>
  <sheetData>
    <row r="1" spans="1:4">
      <c r="A1" s="1" t="s">
        <v>0</v>
      </c>
      <c r="B1" s="1" t="s">
        <v>1</v>
      </c>
      <c r="C1" t="s">
        <v>7</v>
      </c>
      <c r="D1" s="1" t="s">
        <v>8</v>
      </c>
    </row>
    <row r="2" spans="1:4">
      <c r="A2" s="2">
        <v>40942</v>
      </c>
      <c r="B2" s="3">
        <v>30.65</v>
      </c>
      <c r="C2">
        <f>(B2-$B$14)^2</f>
        <v>31.4925033057851</v>
      </c>
    </row>
    <row r="3" spans="1:4">
      <c r="A3" s="2">
        <v>40945</v>
      </c>
      <c r="B3" s="3">
        <v>13.21</v>
      </c>
      <c r="C3">
        <f t="shared" ref="C3:C12" si="0">(B3-$B$14)^2</f>
        <v>139.90588512396695</v>
      </c>
      <c r="D3" s="4"/>
    </row>
    <row r="4" spans="1:4">
      <c r="A4" s="2">
        <v>40946</v>
      </c>
      <c r="B4" s="3">
        <v>32</v>
      </c>
      <c r="C4">
        <f t="shared" si="0"/>
        <v>48.466912396694205</v>
      </c>
      <c r="D4" s="4"/>
    </row>
    <row r="5" spans="1:4">
      <c r="A5" s="2">
        <v>40957</v>
      </c>
      <c r="B5" s="3">
        <v>17</v>
      </c>
      <c r="C5">
        <f t="shared" si="0"/>
        <v>64.612366942148768</v>
      </c>
    </row>
    <row r="6" spans="1:4">
      <c r="A6" s="2">
        <v>40950</v>
      </c>
      <c r="B6" s="3">
        <v>9.67</v>
      </c>
      <c r="C6">
        <f t="shared" si="0"/>
        <v>236.18101239669423</v>
      </c>
    </row>
    <row r="7" spans="1:4">
      <c r="A7" s="2">
        <v>40953</v>
      </c>
      <c r="B7" s="3">
        <v>33.21</v>
      </c>
      <c r="C7">
        <f t="shared" si="0"/>
        <v>66.778612396694214</v>
      </c>
    </row>
    <row r="8" spans="1:4">
      <c r="A8" s="2">
        <v>40957</v>
      </c>
      <c r="B8" s="3">
        <v>21.96</v>
      </c>
      <c r="C8">
        <f t="shared" si="0"/>
        <v>9.4752033057851239</v>
      </c>
    </row>
    <row r="9" spans="1:4">
      <c r="A9" s="2">
        <v>40959</v>
      </c>
      <c r="B9" s="3">
        <v>26.29</v>
      </c>
      <c r="C9">
        <f t="shared" si="0"/>
        <v>1.5670487603305743</v>
      </c>
    </row>
    <row r="10" spans="1:4">
      <c r="A10" s="2">
        <v>40960</v>
      </c>
      <c r="B10" s="3">
        <v>11.78</v>
      </c>
      <c r="C10">
        <f t="shared" si="0"/>
        <v>175.77938512396699</v>
      </c>
    </row>
    <row r="11" spans="1:4">
      <c r="A11" s="2">
        <v>40964</v>
      </c>
      <c r="B11" s="3">
        <v>45</v>
      </c>
      <c r="C11">
        <f t="shared" si="0"/>
        <v>398.47418512396689</v>
      </c>
    </row>
    <row r="12" spans="1:4">
      <c r="A12" s="2">
        <v>40963</v>
      </c>
      <c r="B12" s="3">
        <v>34.65</v>
      </c>
      <c r="C12">
        <f t="shared" si="0"/>
        <v>92.387048760330529</v>
      </c>
    </row>
    <row r="14" spans="1:4">
      <c r="A14" t="s">
        <v>2</v>
      </c>
      <c r="B14" s="3">
        <f>AVERAGE(B2:B12)</f>
        <v>25.038181818181819</v>
      </c>
    </row>
    <row r="15" spans="1:4">
      <c r="A15" t="s">
        <v>3</v>
      </c>
      <c r="B15" s="3">
        <f>MEDIAN(B2:B12)</f>
        <v>26.29</v>
      </c>
    </row>
    <row r="16" spans="1:4">
      <c r="A16" t="s">
        <v>4</v>
      </c>
      <c r="B16">
        <v>0</v>
      </c>
    </row>
    <row r="17" spans="1:2">
      <c r="A17" t="s">
        <v>11</v>
      </c>
      <c r="B17">
        <f>SUM(C2:C12)</f>
        <v>1265.1201636363637</v>
      </c>
    </row>
    <row r="18" spans="1:2">
      <c r="A18" t="s">
        <v>5</v>
      </c>
      <c r="B18">
        <f>B17/10</f>
        <v>126.51201636363638</v>
      </c>
    </row>
    <row r="19" spans="1:2">
      <c r="A19" t="s">
        <v>6</v>
      </c>
      <c r="B19">
        <f>SQRT(B18)</f>
        <v>11.24775605903846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4" sqref="B14"/>
    </sheetView>
  </sheetViews>
  <sheetFormatPr defaultRowHeight="15"/>
  <cols>
    <col min="1" max="1" width="19.7109375" customWidth="1"/>
    <col min="2" max="2" width="16.42578125" customWidth="1"/>
    <col min="3" max="3" width="19.5703125" customWidth="1"/>
    <col min="8" max="8" width="34.140625" customWidth="1"/>
  </cols>
  <sheetData>
    <row r="1" spans="1:8">
      <c r="A1" t="s">
        <v>0</v>
      </c>
      <c r="B1" t="s">
        <v>10</v>
      </c>
      <c r="C1" t="s">
        <v>7</v>
      </c>
    </row>
    <row r="2" spans="1:8">
      <c r="A2" s="2">
        <v>40940</v>
      </c>
      <c r="B2" s="5">
        <v>125.41</v>
      </c>
      <c r="C2" s="5">
        <f>(B2-$B$10)^2</f>
        <v>1674.0372249999994</v>
      </c>
      <c r="H2" s="1" t="s">
        <v>9</v>
      </c>
    </row>
    <row r="3" spans="1:8">
      <c r="A3" s="2">
        <v>40944</v>
      </c>
      <c r="B3" s="5">
        <v>38.24</v>
      </c>
      <c r="C3" s="5">
        <f t="shared" ref="C3:C7" si="0">(B3-$B$10)^2</f>
        <v>2139.5250250000004</v>
      </c>
    </row>
    <row r="4" spans="1:8">
      <c r="A4" s="2">
        <v>40954</v>
      </c>
      <c r="B4" s="5">
        <v>170.02</v>
      </c>
      <c r="C4" s="5">
        <f t="shared" si="0"/>
        <v>7314.5256250000011</v>
      </c>
    </row>
    <row r="5" spans="1:8">
      <c r="A5" s="2">
        <v>40960</v>
      </c>
      <c r="B5" s="5">
        <v>16.34</v>
      </c>
      <c r="C5" s="5">
        <f t="shared" si="0"/>
        <v>4645.1040250000005</v>
      </c>
    </row>
    <row r="6" spans="1:8">
      <c r="A6" s="2">
        <v>40964</v>
      </c>
      <c r="B6" s="5">
        <v>121.98</v>
      </c>
      <c r="C6" s="5">
        <f t="shared" si="0"/>
        <v>1405.125225</v>
      </c>
    </row>
    <row r="7" spans="1:8">
      <c r="A7" s="2">
        <v>40968</v>
      </c>
      <c r="B7" s="5">
        <v>34.979999999999997</v>
      </c>
      <c r="C7" s="5">
        <f t="shared" si="0"/>
        <v>2451.7352250000008</v>
      </c>
    </row>
    <row r="8" spans="1:8">
      <c r="B8" s="5"/>
      <c r="C8" s="5"/>
    </row>
    <row r="9" spans="1:8">
      <c r="B9" s="5"/>
      <c r="C9" s="5"/>
    </row>
    <row r="10" spans="1:8">
      <c r="A10" t="s">
        <v>2</v>
      </c>
      <c r="B10" s="5">
        <f>AVERAGE(B2:B7)</f>
        <v>84.495000000000005</v>
      </c>
      <c r="C10" s="5"/>
    </row>
    <row r="11" spans="1:8">
      <c r="A11" t="s">
        <v>3</v>
      </c>
      <c r="B11" s="5">
        <f>MEDIAN(B2:B7)</f>
        <v>80.110000000000014</v>
      </c>
      <c r="C11" s="5"/>
    </row>
    <row r="12" spans="1:8">
      <c r="A12" t="s">
        <v>4</v>
      </c>
      <c r="B12" s="5">
        <v>0</v>
      </c>
      <c r="C12" s="5"/>
    </row>
    <row r="13" spans="1:8">
      <c r="A13" t="s">
        <v>11</v>
      </c>
      <c r="B13" s="5">
        <f>SUM(C2:C7)</f>
        <v>19630.052350000002</v>
      </c>
      <c r="C13" s="5"/>
    </row>
    <row r="14" spans="1:8">
      <c r="A14" t="s">
        <v>5</v>
      </c>
      <c r="B14" s="5">
        <f>B13/5</f>
        <v>3926.0104700000002</v>
      </c>
      <c r="C14" s="5"/>
    </row>
    <row r="15" spans="1:8">
      <c r="A15" t="s">
        <v>6</v>
      </c>
      <c r="B15" s="5">
        <f>SQRT(B14)</f>
        <v>62.657884340280752</v>
      </c>
      <c r="C15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J4" sqref="J4"/>
    </sheetView>
  </sheetViews>
  <sheetFormatPr defaultRowHeight="15"/>
  <cols>
    <col min="1" max="1" width="21.5703125" bestFit="1" customWidth="1"/>
    <col min="2" max="2" width="17.140625" customWidth="1"/>
    <col min="3" max="3" width="17.7109375" customWidth="1"/>
  </cols>
  <sheetData>
    <row r="1" spans="1:8">
      <c r="A1" t="s">
        <v>0</v>
      </c>
      <c r="B1" t="s">
        <v>12</v>
      </c>
      <c r="C1" t="s">
        <v>7</v>
      </c>
      <c r="H1" t="s">
        <v>17</v>
      </c>
    </row>
    <row r="2" spans="1:8">
      <c r="A2" s="2">
        <v>40944</v>
      </c>
      <c r="B2" s="5">
        <v>3.56</v>
      </c>
      <c r="C2">
        <f>(B2-$B$9)^2</f>
        <v>9.8177777777777864E-2</v>
      </c>
    </row>
    <row r="3" spans="1:8">
      <c r="A3" s="2">
        <v>40948</v>
      </c>
      <c r="B3" s="5">
        <v>3.99</v>
      </c>
      <c r="C3">
        <f t="shared" ref="C3:C7" si="0">(B3-$B$9)^2</f>
        <v>1.3611111111111117E-2</v>
      </c>
    </row>
    <row r="4" spans="1:8">
      <c r="A4" s="2">
        <v>40952</v>
      </c>
      <c r="B4" s="5">
        <v>3.68</v>
      </c>
      <c r="C4">
        <f t="shared" si="0"/>
        <v>3.7377777777777788E-2</v>
      </c>
    </row>
    <row r="5" spans="1:8">
      <c r="A5" s="2">
        <v>40956</v>
      </c>
      <c r="B5" s="5">
        <v>4.12</v>
      </c>
      <c r="C5">
        <f t="shared" si="0"/>
        <v>6.0844444444444409E-2</v>
      </c>
    </row>
    <row r="6" spans="1:8">
      <c r="A6" s="2">
        <v>40958</v>
      </c>
      <c r="B6" s="5">
        <v>4.09</v>
      </c>
      <c r="C6">
        <f t="shared" si="0"/>
        <v>4.6944444444444303E-2</v>
      </c>
    </row>
    <row r="7" spans="1:8">
      <c r="A7" s="2">
        <v>40964</v>
      </c>
      <c r="B7" s="5">
        <v>3.8</v>
      </c>
      <c r="C7">
        <f t="shared" si="0"/>
        <v>5.3777777777778311E-3</v>
      </c>
    </row>
    <row r="9" spans="1:8">
      <c r="A9" t="s">
        <v>2</v>
      </c>
      <c r="B9" s="5">
        <f>AVERAGE(B2:B7)</f>
        <v>3.8733333333333335</v>
      </c>
    </row>
    <row r="10" spans="1:8">
      <c r="A10" t="s">
        <v>3</v>
      </c>
      <c r="B10" s="5">
        <f>MEDIAN(B2:B7)</f>
        <v>3.895</v>
      </c>
    </row>
    <row r="11" spans="1:8">
      <c r="A11" t="s">
        <v>4</v>
      </c>
      <c r="B11">
        <v>0</v>
      </c>
    </row>
    <row r="12" spans="1:8">
      <c r="A12" t="s">
        <v>11</v>
      </c>
      <c r="B12">
        <f>SUM(C2:C7)</f>
        <v>0.26233333333333331</v>
      </c>
    </row>
    <row r="13" spans="1:8">
      <c r="A13" t="s">
        <v>5</v>
      </c>
      <c r="B13">
        <f>B12/5</f>
        <v>5.2466666666666661E-2</v>
      </c>
    </row>
    <row r="14" spans="1:8">
      <c r="A14" t="s">
        <v>6</v>
      </c>
      <c r="B14">
        <f>SQRT(B13)</f>
        <v>0.2290560339014597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17" sqref="B17"/>
    </sheetView>
  </sheetViews>
  <sheetFormatPr defaultRowHeight="15"/>
  <cols>
    <col min="1" max="1" width="21.5703125" bestFit="1" customWidth="1"/>
    <col min="2" max="2" width="26.7109375" bestFit="1" customWidth="1"/>
    <col min="3" max="3" width="18.7109375" customWidth="1"/>
    <col min="6" max="6" width="35.5703125" customWidth="1"/>
  </cols>
  <sheetData>
    <row r="1" spans="1:6">
      <c r="A1" t="s">
        <v>0</v>
      </c>
      <c r="B1" t="s">
        <v>13</v>
      </c>
      <c r="C1" t="s">
        <v>14</v>
      </c>
      <c r="F1" t="s">
        <v>13</v>
      </c>
    </row>
    <row r="2" spans="1:6">
      <c r="A2" s="2">
        <v>40941</v>
      </c>
      <c r="B2">
        <v>10</v>
      </c>
      <c r="C2">
        <f>(B2-$B$12)^2</f>
        <v>13.140625</v>
      </c>
    </row>
    <row r="3" spans="1:6">
      <c r="A3" s="2">
        <v>40946</v>
      </c>
      <c r="B3">
        <v>6</v>
      </c>
      <c r="C3">
        <f t="shared" ref="C3:C9" si="0">(B3-$B$12)^2</f>
        <v>0.140625</v>
      </c>
    </row>
    <row r="4" spans="1:6">
      <c r="A4" s="2">
        <v>40950</v>
      </c>
      <c r="B4">
        <v>9</v>
      </c>
      <c r="C4">
        <f t="shared" si="0"/>
        <v>6.890625</v>
      </c>
    </row>
    <row r="5" spans="1:6">
      <c r="A5" s="2">
        <v>40956</v>
      </c>
      <c r="B5">
        <v>4</v>
      </c>
      <c r="C5">
        <f t="shared" si="0"/>
        <v>5.640625</v>
      </c>
    </row>
    <row r="6" spans="1:6">
      <c r="A6" s="2">
        <v>40960</v>
      </c>
      <c r="B6">
        <v>2</v>
      </c>
      <c r="C6">
        <f t="shared" si="0"/>
        <v>19.140625</v>
      </c>
    </row>
    <row r="7" spans="1:6">
      <c r="A7" s="2">
        <v>40963</v>
      </c>
      <c r="B7">
        <v>8</v>
      </c>
      <c r="C7">
        <f t="shared" si="0"/>
        <v>2.640625</v>
      </c>
    </row>
    <row r="8" spans="1:6">
      <c r="A8" s="2">
        <v>40964</v>
      </c>
      <c r="B8">
        <v>5</v>
      </c>
      <c r="C8">
        <f t="shared" si="0"/>
        <v>1.890625</v>
      </c>
    </row>
    <row r="9" spans="1:6">
      <c r="A9" s="2">
        <v>40968</v>
      </c>
      <c r="B9">
        <v>7</v>
      </c>
      <c r="C9">
        <f t="shared" si="0"/>
        <v>0.390625</v>
      </c>
    </row>
    <row r="12" spans="1:6">
      <c r="A12" t="s">
        <v>2</v>
      </c>
      <c r="B12">
        <f>AVERAGE(B2:B9)</f>
        <v>6.375</v>
      </c>
    </row>
    <row r="13" spans="1:6">
      <c r="A13" t="s">
        <v>3</v>
      </c>
      <c r="B13">
        <f>MEDIAN(B2:B9)</f>
        <v>6.5</v>
      </c>
    </row>
    <row r="14" spans="1:6">
      <c r="A14" t="s">
        <v>4</v>
      </c>
      <c r="B14">
        <v>0</v>
      </c>
    </row>
    <row r="15" spans="1:6">
      <c r="A15" t="s">
        <v>11</v>
      </c>
      <c r="B15">
        <f>SUM(C2:C9)</f>
        <v>49.875</v>
      </c>
    </row>
    <row r="16" spans="1:6">
      <c r="A16" t="s">
        <v>5</v>
      </c>
      <c r="B16">
        <f>B15/7</f>
        <v>7.125</v>
      </c>
    </row>
    <row r="17" spans="1:2">
      <c r="A17" t="s">
        <v>6</v>
      </c>
      <c r="B17">
        <f>SQRT(B16)</f>
        <v>2.6692695630078278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7"/>
  <sheetViews>
    <sheetView topLeftCell="A2" workbookViewId="0">
      <selection activeCell="B2" sqref="B2"/>
    </sheetView>
  </sheetViews>
  <sheetFormatPr defaultRowHeight="15"/>
  <cols>
    <col min="1" max="1" width="21.5703125" bestFit="1" customWidth="1"/>
    <col min="2" max="2" width="33.85546875" bestFit="1" customWidth="1"/>
    <col min="3" max="3" width="16.42578125" customWidth="1"/>
  </cols>
  <sheetData>
    <row r="1" spans="1:3">
      <c r="A1" t="s">
        <v>0</v>
      </c>
      <c r="B1" t="s">
        <v>15</v>
      </c>
    </row>
    <row r="2" spans="1:3">
      <c r="A2" t="s">
        <v>0</v>
      </c>
      <c r="B2" t="s">
        <v>16</v>
      </c>
      <c r="C2" t="s">
        <v>7</v>
      </c>
    </row>
    <row r="3" spans="1:3">
      <c r="A3" s="2">
        <v>40942</v>
      </c>
      <c r="B3" s="5">
        <v>32.28</v>
      </c>
      <c r="C3">
        <f>(B3-$B$12)^2</f>
        <v>412.80080625000011</v>
      </c>
    </row>
    <row r="4" spans="1:3">
      <c r="A4" s="2">
        <v>40946</v>
      </c>
      <c r="B4" s="5">
        <v>14.21</v>
      </c>
      <c r="C4">
        <f t="shared" ref="C4:C10" si="0">(B4-$B$12)^2</f>
        <v>5.0512562500000024</v>
      </c>
    </row>
    <row r="5" spans="1:3">
      <c r="A5" s="2">
        <v>40950</v>
      </c>
      <c r="B5" s="5">
        <v>9.99</v>
      </c>
      <c r="C5">
        <f t="shared" si="0"/>
        <v>3.8907562500000004</v>
      </c>
    </row>
    <row r="6" spans="1:3">
      <c r="A6" s="2">
        <v>40955</v>
      </c>
      <c r="B6" s="5">
        <v>4.99</v>
      </c>
      <c r="C6">
        <f t="shared" si="0"/>
        <v>48.615756250000004</v>
      </c>
    </row>
    <row r="7" spans="1:3">
      <c r="A7" s="2">
        <v>40958</v>
      </c>
      <c r="B7" s="5">
        <v>6.99</v>
      </c>
      <c r="C7">
        <f t="shared" si="0"/>
        <v>24.72575625</v>
      </c>
    </row>
    <row r="8" spans="1:3">
      <c r="A8" s="2">
        <v>40962</v>
      </c>
      <c r="B8" s="5">
        <v>2.99</v>
      </c>
      <c r="C8">
        <f t="shared" si="0"/>
        <v>80.505756250000005</v>
      </c>
    </row>
    <row r="9" spans="1:3">
      <c r="A9" s="2">
        <v>40965</v>
      </c>
      <c r="B9" s="5">
        <v>7.99</v>
      </c>
      <c r="C9">
        <f t="shared" si="0"/>
        <v>15.780756250000001</v>
      </c>
    </row>
    <row r="10" spans="1:3">
      <c r="A10" s="2">
        <v>40968</v>
      </c>
      <c r="B10" s="5">
        <v>16.260000000000002</v>
      </c>
      <c r="C10">
        <f t="shared" si="0"/>
        <v>18.468506250000011</v>
      </c>
    </row>
    <row r="12" spans="1:3">
      <c r="A12" t="s">
        <v>2</v>
      </c>
      <c r="B12" s="5">
        <f>AVERAGE(B3:B10)</f>
        <v>11.9625</v>
      </c>
    </row>
    <row r="13" spans="1:3">
      <c r="A13" t="s">
        <v>3</v>
      </c>
      <c r="B13" s="5">
        <f>MEDIAN(B3:B10)</f>
        <v>8.99</v>
      </c>
    </row>
    <row r="14" spans="1:3">
      <c r="A14" t="s">
        <v>4</v>
      </c>
      <c r="B14">
        <v>0</v>
      </c>
    </row>
    <row r="15" spans="1:3">
      <c r="A15" t="s">
        <v>11</v>
      </c>
      <c r="B15">
        <f>SUM(C3:C10)</f>
        <v>609.83935000000008</v>
      </c>
    </row>
    <row r="16" spans="1:3">
      <c r="A16" t="s">
        <v>5</v>
      </c>
      <c r="B16">
        <f>B15/7</f>
        <v>87.119907142857159</v>
      </c>
    </row>
    <row r="17" spans="1:2">
      <c r="A17" t="s">
        <v>6</v>
      </c>
      <c r="B17">
        <f>SQRT(B16)</f>
        <v>9.3338045374250882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Sheet7</vt:lpstr>
      <vt:lpstr>Sheet8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</dc:creator>
  <cp:lastModifiedBy>hamou</cp:lastModifiedBy>
  <dcterms:created xsi:type="dcterms:W3CDTF">2012-03-07T22:53:18Z</dcterms:created>
  <dcterms:modified xsi:type="dcterms:W3CDTF">2012-03-08T18:08:15Z</dcterms:modified>
</cp:coreProperties>
</file>