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14940" windowHeight="7875"/>
  </bookViews>
  <sheets>
    <sheet name="Cost of food" sheetId="2" r:id="rId1"/>
    <sheet name="Tjkswaine" sheetId="1" r:id="rId2"/>
  </sheets>
  <calcPr calcId="0"/>
</workbook>
</file>

<file path=xl/calcChain.xml><?xml version="1.0" encoding="utf-8"?>
<calcChain xmlns="http://schemas.openxmlformats.org/spreadsheetml/2006/main">
  <c r="H22" i="2"/>
  <c r="H23"/>
  <c r="H18"/>
  <c r="E18"/>
  <c r="H24" s="1"/>
  <c r="E22"/>
  <c r="E23"/>
  <c r="F19" s="1"/>
  <c r="B27"/>
  <c r="H17"/>
  <c r="E17"/>
  <c r="H25" s="1"/>
  <c r="F4" i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E25" i="2" l="1"/>
</calcChain>
</file>

<file path=xl/sharedStrings.xml><?xml version="1.0" encoding="utf-8"?>
<sst xmlns="http://schemas.openxmlformats.org/spreadsheetml/2006/main" count="341" uniqueCount="124">
  <si>
    <t>name</t>
  </si>
  <si>
    <t>date</t>
  </si>
  <si>
    <t>amount</t>
  </si>
  <si>
    <t>categories</t>
  </si>
  <si>
    <t>Food</t>
  </si>
  <si>
    <t>Thu Feb 23 18:17:31 UTC 2012</t>
  </si>
  <si>
    <t>Dollar Count</t>
  </si>
  <si>
    <t>Thu Feb 23 13:23:34 UTC 2012</t>
  </si>
  <si>
    <t>Thu Feb 23 00:15:11 UTC 2012</t>
  </si>
  <si>
    <t>Sat Feb 18 15:09:37 UTC 2012</t>
  </si>
  <si>
    <t>Fri Feb 03 22:08:54 UTC 2012</t>
  </si>
  <si>
    <t>Fri Feb 03 18:10:59 UTC 2012</t>
  </si>
  <si>
    <t>Fri Feb 03 18:10:48 UTC 2012</t>
  </si>
  <si>
    <t>Fri Feb 03 03:10:30 UTC 2012</t>
  </si>
  <si>
    <t>Thu Feb 02 18:10:01 UTC 2012</t>
  </si>
  <si>
    <t>Thu Feb 02 16:30:29 UTC 2012</t>
  </si>
  <si>
    <t>Thu Feb 02 13:45:03 UTC 2012</t>
  </si>
  <si>
    <t>Wed Feb 01 20:10:44 UTC 2012</t>
  </si>
  <si>
    <t>Wed Feb 01 19:04:18 UTC 2012</t>
  </si>
  <si>
    <t>Wed Feb 01 11:23:51 UTC 2012</t>
  </si>
  <si>
    <t>Wed Feb 01 02:39:27 UTC 2012</t>
  </si>
  <si>
    <t>Tue Jan 31 21:12:11 UTC 2012</t>
  </si>
  <si>
    <t>Tue Jan 31 21:09:06 UTC 2012</t>
  </si>
  <si>
    <t>Tue Jan 31 19:31:19 UTC 2012</t>
  </si>
  <si>
    <t>Tue Jan 31 16:56:15 UTC 2012</t>
  </si>
  <si>
    <t>Tue Jan 31 16:23:06 UTC 2012</t>
  </si>
  <si>
    <t>Tue Jan 31 13:22:16 UTC 2012</t>
  </si>
  <si>
    <t>Tue Jan 31 01:22:00 UTC 2012</t>
  </si>
  <si>
    <t>Mon Jan 30 22:00:31 UTC 2012</t>
  </si>
  <si>
    <t>Mon Jan 30 21:33:17 UTC 2012</t>
  </si>
  <si>
    <t>Mon Jan 30 11:45:20 UTC 2012</t>
  </si>
  <si>
    <t>Mon Jan 30 11:20:58 UTC 2012</t>
  </si>
  <si>
    <t>Mon Jan 30 00:20:28 UTC 2012</t>
  </si>
  <si>
    <t>Sun Jan 29 22:20:44 UTC 2012</t>
  </si>
  <si>
    <t>Sun Jan 29 17:19:59 UTC 2012</t>
  </si>
  <si>
    <t>Sun Jan 29 13:19:43 UTC 2012</t>
  </si>
  <si>
    <t>Sat Jan 28 23:18:45 UTC 2012</t>
  </si>
  <si>
    <t>Sat Jan 28 17:18:29 UTC 2012</t>
  </si>
  <si>
    <t>Sat Jan 28 15:19:02 UTC 2012</t>
  </si>
  <si>
    <t>Sat Jan 28 13:18:15 UTC 2012</t>
  </si>
  <si>
    <t>Fri Jan 27 23:36:04 UTC 2012</t>
  </si>
  <si>
    <t>Fri Jan 27 19:01:28 UTC 2012</t>
  </si>
  <si>
    <t>Fri Jan 27 13:01:04 UTC 2012</t>
  </si>
  <si>
    <t>Fri Jan 27 01:03:02 UTC 2012</t>
  </si>
  <si>
    <t>Thu Jan 26 14:19:23 UTC 2012</t>
  </si>
  <si>
    <t>Wed Jan 25 22:18:22 UTC 2012</t>
  </si>
  <si>
    <t>Wed Jan 25 15:21:33 UTC 2012</t>
  </si>
  <si>
    <t>Wed Jan 25 13:21:33 UTC 2012</t>
  </si>
  <si>
    <t>Tue Jan 24 21:20:02 UTC 2012</t>
  </si>
  <si>
    <t>Tue Jan 24 15:21:28 UTC 2012</t>
  </si>
  <si>
    <t>Tue Jan 24 15:19:35 UTC 2012</t>
  </si>
  <si>
    <t>Tue Jan 24 00:00:57 UTC 2012</t>
  </si>
  <si>
    <t>Mon Jan 23 21:40:26 UTC 2012</t>
  </si>
  <si>
    <t>Mon Jan 23 18:45:58 UTC 2012</t>
  </si>
  <si>
    <t>Mon Jan 23 13:30:35 UTC 2012</t>
  </si>
  <si>
    <t>Mon Jan 23 02:14:29 UTC 2012</t>
  </si>
  <si>
    <t>Mon Jan 23 02:14:10 UTC 2012</t>
  </si>
  <si>
    <t>Sun Jan 22 12:40:11 UTC 2012</t>
  </si>
  <si>
    <t>Sun Jan 22 12:39:49 UTC 2012</t>
  </si>
  <si>
    <t>Sun Jan 22 12:37:45 UTC 2012</t>
  </si>
  <si>
    <t>Sat Jan 21 21:25:25 UTC 2012</t>
  </si>
  <si>
    <t>Sat Jan 21 19:48:43 UTC 2012</t>
  </si>
  <si>
    <t>Sat Jan 21 18:33:08 UTC 2012</t>
  </si>
  <si>
    <t>Sat Jan 21 18:32:51 UTC 2012</t>
  </si>
  <si>
    <t>Sat Jan 21 18:32:40 UTC 2012</t>
  </si>
  <si>
    <t>Sat Jan 21 00:48:10 UTC 2012</t>
  </si>
  <si>
    <t>Fri Jan 20 23:52:02 UTC 2012</t>
  </si>
  <si>
    <t>Fri Jan 20 18:40:10 UTC 2012</t>
  </si>
  <si>
    <t>Fri Jan 20 15:16:20 UTC 2012</t>
  </si>
  <si>
    <t>Fri Jan 20 15:16:13 UTC 2012</t>
  </si>
  <si>
    <t>Fri Jan 20 00:48:10 UTC 2012</t>
  </si>
  <si>
    <t>Thu Jan 19 22:15:15 UTC 2012</t>
  </si>
  <si>
    <t>Thu Jan 19 18:00:37 UTC 2012</t>
  </si>
  <si>
    <t>Thu Jan 19 16:24:28 UTC 2012</t>
  </si>
  <si>
    <t>Thu Jan 19 13:25:21 UTC 2012</t>
  </si>
  <si>
    <t>Thu Jan 19 00:24:33 UTC 2012</t>
  </si>
  <si>
    <t>Wed Jan 18 19:27:55 UTC 2012</t>
  </si>
  <si>
    <t>Wed Jan 18 16:28:30 UTC 2012</t>
  </si>
  <si>
    <t>Wed Jan 18 14:47:58 UTC 2012</t>
  </si>
  <si>
    <t>Wed Jan 18 14:47:20 UTC 2012</t>
  </si>
  <si>
    <t>Tue Jan 17 23:45:07 UTC 2012</t>
  </si>
  <si>
    <t>Tue Jan 17 15:58:09 UTC 2012</t>
  </si>
  <si>
    <t>Tue Jan 17 15:57:07 UTC 2012</t>
  </si>
  <si>
    <t>Tue Jan 17 15:55:01 UTC 2012</t>
  </si>
  <si>
    <t>Mon Jan 16 20:48:12 UTC 2012</t>
  </si>
  <si>
    <t>Mon Jan 16 20:30:16 UTC 2012</t>
  </si>
  <si>
    <t>Mon Jan 16 19:17:33 UTC 2012</t>
  </si>
  <si>
    <t>Mon Jan 16 19:17:10 UTC 2012</t>
  </si>
  <si>
    <t>Mon Jan 16 17:48:16 UTC 2012</t>
  </si>
  <si>
    <t>Mon Jan 16 17:48:06 UTC 2012</t>
  </si>
  <si>
    <t>Mon Jan 16 12:01:30 UTC 2012</t>
  </si>
  <si>
    <t>Mon Jan 16 11:59:47 UTC 2012</t>
  </si>
  <si>
    <t>Mon Jan 16 11:59:33 UTC 2012</t>
  </si>
  <si>
    <t>Mon Jan 16 01:44:02 UTC 2012</t>
  </si>
  <si>
    <t>Mon Jan 16 01:43:48 UTC 2012</t>
  </si>
  <si>
    <t>Sun Jan 15 22:11:08 UTC 2012</t>
  </si>
  <si>
    <t>Sun Jan 15 14:48:29 UTC 2012</t>
  </si>
  <si>
    <t>Sun Jan 15 13:25:46 UTC 2012</t>
  </si>
  <si>
    <t>Sun Jan 15 11:34:34 UTC 2012</t>
  </si>
  <si>
    <t>Sun Jan 15 11:34:08 UTC 2012</t>
  </si>
  <si>
    <t>Sun Jan 15 11:33:36 UTC 2012</t>
  </si>
  <si>
    <t>Sun Jan 15 11:32:12 UTC 2012</t>
  </si>
  <si>
    <t>Sun Jan 15 11:31:56 UTC 2012</t>
  </si>
  <si>
    <t>Sun Jan 15 11:31:43 UTC 2012</t>
  </si>
  <si>
    <t>More</t>
  </si>
  <si>
    <t>Frequency</t>
  </si>
  <si>
    <t>Estimates of center</t>
  </si>
  <si>
    <t>Estimates of Spread</t>
  </si>
  <si>
    <t>Mean</t>
  </si>
  <si>
    <t>Median</t>
  </si>
  <si>
    <t>Mode</t>
  </si>
  <si>
    <t>Midrange</t>
  </si>
  <si>
    <t>Cost ($)</t>
  </si>
  <si>
    <t>Total:</t>
  </si>
  <si>
    <t>Quartiles</t>
  </si>
  <si>
    <r>
      <t>Max(Q</t>
    </r>
    <r>
      <rPr>
        <sz val="8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):</t>
    </r>
  </si>
  <si>
    <r>
      <t>Min(Q</t>
    </r>
    <r>
      <rPr>
        <sz val="8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):</t>
    </r>
  </si>
  <si>
    <r>
      <t>Q</t>
    </r>
    <r>
      <rPr>
        <sz val="8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:</t>
    </r>
  </si>
  <si>
    <r>
      <t>Q</t>
    </r>
    <r>
      <rPr>
        <sz val="8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</t>
    </r>
  </si>
  <si>
    <r>
      <t>Q</t>
    </r>
    <r>
      <rPr>
        <sz val="8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:</t>
    </r>
  </si>
  <si>
    <r>
      <t>S.D. (</t>
    </r>
    <r>
      <rPr>
        <sz val="11"/>
        <color theme="1"/>
        <rFont val="Calibri"/>
        <family val="2"/>
      </rPr>
      <t>σ)</t>
    </r>
  </si>
  <si>
    <r>
      <t>Variance (</t>
    </r>
    <r>
      <rPr>
        <sz val="11"/>
        <color theme="1"/>
        <rFont val="Calibri"/>
        <family val="2"/>
      </rPr>
      <t>σ²)</t>
    </r>
  </si>
  <si>
    <t>I.Q.R.(Q3-Q1)</t>
  </si>
  <si>
    <t>Range(Q4-Q0)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</si>
</sst>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NumberForma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'Cost of food'!$A$6:$A$26</c:f>
              <c:strCache>
                <c:ptCount val="21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More</c:v>
                </c:pt>
              </c:strCache>
            </c:strRef>
          </c:cat>
          <c:val>
            <c:numRef>
              <c:f>'Cost of food'!$B$6:$B$26</c:f>
              <c:numCache>
                <c:formatCode>General</c:formatCode>
                <c:ptCount val="21"/>
                <c:pt idx="0">
                  <c:v>21</c:v>
                </c:pt>
                <c:pt idx="1">
                  <c:v>32</c:v>
                </c:pt>
                <c:pt idx="2">
                  <c:v>24</c:v>
                </c:pt>
                <c:pt idx="3">
                  <c:v>15</c:v>
                </c:pt>
                <c:pt idx="4">
                  <c:v>4</c:v>
                </c:pt>
                <c:pt idx="5">
                  <c:v>2</c:v>
                </c:pt>
                <c:pt idx="6">
                  <c:v>9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0"/>
        <c:axId val="103197312"/>
        <c:axId val="103224064"/>
      </c:barChart>
      <c:catAx>
        <c:axId val="103197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($)</a:t>
                </a:r>
              </a:p>
            </c:rich>
          </c:tx>
          <c:layout/>
        </c:title>
        <c:tickLblPos val="nextTo"/>
        <c:crossAx val="103224064"/>
        <c:crosses val="autoZero"/>
        <c:auto val="1"/>
        <c:lblAlgn val="ctr"/>
        <c:lblOffset val="100"/>
      </c:catAx>
      <c:valAx>
        <c:axId val="10322406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031973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</xdr:row>
      <xdr:rowOff>152400</xdr:rowOff>
    </xdr:from>
    <xdr:ext cx="2269147" cy="264560"/>
    <xdr:sp macro="" textlink="">
      <xdr:nvSpPr>
        <xdr:cNvPr id="3" name="TextBox 2"/>
        <xdr:cNvSpPr txBox="1"/>
      </xdr:nvSpPr>
      <xdr:spPr>
        <a:xfrm>
          <a:off x="5505450" y="1847850"/>
          <a:ext cx="226914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This</a:t>
          </a:r>
          <a:r>
            <a:rPr lang="en-US" sz="1100" baseline="0"/>
            <a:t> distribution is skew to the right.</a:t>
          </a:r>
          <a:endParaRPr lang="en-US" sz="1100"/>
        </a:p>
      </xdr:txBody>
    </xdr:sp>
    <xdr:clientData/>
  </xdr:oneCellAnchor>
  <xdr:twoCellAnchor>
    <xdr:from>
      <xdr:col>0</xdr:col>
      <xdr:colOff>66674</xdr:colOff>
      <xdr:row>0</xdr:row>
      <xdr:rowOff>57151</xdr:rowOff>
    </xdr:from>
    <xdr:to>
      <xdr:col>5</xdr:col>
      <xdr:colOff>390525</xdr:colOff>
      <xdr:row>3</xdr:row>
      <xdr:rowOff>133351</xdr:rowOff>
    </xdr:to>
    <xdr:sp macro="" textlink="">
      <xdr:nvSpPr>
        <xdr:cNvPr id="4" name="TextBox 3"/>
        <xdr:cNvSpPr txBox="1"/>
      </xdr:nvSpPr>
      <xdr:spPr>
        <a:xfrm>
          <a:off x="66674" y="57151"/>
          <a:ext cx="3371851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In this experiment, each</a:t>
          </a:r>
          <a:r>
            <a:rPr lang="en-US" sz="1100" baseline="0"/>
            <a:t> time food was prepared or purchased from a restaurant the estimated cost of the ingredients was recorded.</a:t>
          </a:r>
        </a:p>
        <a:p>
          <a:r>
            <a:rPr lang="en-US" sz="1100" baseline="0"/>
            <a:t>The cases therefor are each time me or a member of my family cook or eat out.  The value in question is the cost of that meal or dish.</a:t>
          </a:r>
          <a:endParaRPr lang="en-US" sz="1100"/>
        </a:p>
      </xdr:txBody>
    </xdr:sp>
    <xdr:clientData/>
  </xdr:twoCellAnchor>
  <xdr:twoCellAnchor>
    <xdr:from>
      <xdr:col>2</xdr:col>
      <xdr:colOff>600075</xdr:colOff>
      <xdr:row>3</xdr:row>
      <xdr:rowOff>180975</xdr:rowOff>
    </xdr:from>
    <xdr:to>
      <xdr:col>8</xdr:col>
      <xdr:colOff>600075</xdr:colOff>
      <xdr:row>13</xdr:row>
      <xdr:rowOff>171450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K23" sqref="K23"/>
    </sheetView>
  </sheetViews>
  <sheetFormatPr defaultRowHeight="15"/>
  <cols>
    <col min="7" max="7" width="12.140625" customWidth="1"/>
  </cols>
  <sheetData>
    <row r="1" spans="1:8" ht="59.25" customHeight="1"/>
    <row r="2" spans="1:8" ht="59.25" customHeight="1"/>
    <row r="4" spans="1:8" ht="15.75" thickBot="1"/>
    <row r="5" spans="1:8">
      <c r="A5" s="5" t="s">
        <v>112</v>
      </c>
      <c r="B5" s="5" t="s">
        <v>105</v>
      </c>
    </row>
    <row r="6" spans="1:8">
      <c r="A6" s="2">
        <v>0.5</v>
      </c>
      <c r="B6" s="3">
        <v>21</v>
      </c>
    </row>
    <row r="7" spans="1:8">
      <c r="A7" s="2">
        <v>1.5</v>
      </c>
      <c r="B7" s="3">
        <v>32</v>
      </c>
    </row>
    <row r="8" spans="1:8">
      <c r="A8" s="2">
        <v>2.5</v>
      </c>
      <c r="B8" s="3">
        <v>24</v>
      </c>
    </row>
    <row r="9" spans="1:8">
      <c r="A9" s="2">
        <v>3.5</v>
      </c>
      <c r="B9" s="3">
        <v>15</v>
      </c>
    </row>
    <row r="10" spans="1:8">
      <c r="A10" s="2">
        <v>4.5</v>
      </c>
      <c r="B10" s="3">
        <v>4</v>
      </c>
    </row>
    <row r="11" spans="1:8">
      <c r="A11" s="2">
        <v>5.5</v>
      </c>
      <c r="B11" s="3">
        <v>2</v>
      </c>
    </row>
    <row r="12" spans="1:8">
      <c r="A12" s="2">
        <v>6.5</v>
      </c>
      <c r="B12" s="3">
        <v>9</v>
      </c>
    </row>
    <row r="13" spans="1:8">
      <c r="A13" s="2">
        <v>7.5</v>
      </c>
      <c r="B13" s="3">
        <v>2</v>
      </c>
    </row>
    <row r="14" spans="1:8">
      <c r="A14" s="2">
        <v>8.5</v>
      </c>
      <c r="B14" s="3">
        <v>0</v>
      </c>
    </row>
    <row r="15" spans="1:8">
      <c r="A15" s="2">
        <v>9.5</v>
      </c>
      <c r="B15" s="3">
        <v>2</v>
      </c>
    </row>
    <row r="16" spans="1:8">
      <c r="A16" s="2">
        <v>10.5</v>
      </c>
      <c r="B16" s="3">
        <v>5</v>
      </c>
      <c r="D16" s="7" t="s">
        <v>114</v>
      </c>
      <c r="E16" s="7"/>
      <c r="F16" s="7"/>
      <c r="G16" s="7"/>
      <c r="H16" s="7"/>
    </row>
    <row r="17" spans="1:8">
      <c r="A17" s="2">
        <v>11.5</v>
      </c>
      <c r="B17" s="3">
        <v>0</v>
      </c>
      <c r="D17" s="9" t="s">
        <v>115</v>
      </c>
      <c r="E17" s="9">
        <f>MAX(Tjkswaine!C2:C121)</f>
        <v>17.5</v>
      </c>
      <c r="F17" s="9"/>
      <c r="G17" s="9" t="s">
        <v>116</v>
      </c>
      <c r="H17" s="9">
        <f>MIN(Tjkswaine!C2:C121)</f>
        <v>0.05</v>
      </c>
    </row>
    <row r="18" spans="1:8">
      <c r="A18" s="2">
        <v>12.5</v>
      </c>
      <c r="B18" s="3">
        <v>0</v>
      </c>
      <c r="D18" s="9" t="s">
        <v>117</v>
      </c>
      <c r="E18" s="9">
        <f>QUARTILE(Tjkswaine!$C$2:$C$121,3)</f>
        <v>3.3075000000000001</v>
      </c>
      <c r="F18" s="9"/>
      <c r="G18" s="9" t="s">
        <v>118</v>
      </c>
      <c r="H18" s="9">
        <f>QUARTILE(Tjkswaine!$C$2:$C$121,1)</f>
        <v>1</v>
      </c>
    </row>
    <row r="19" spans="1:8">
      <c r="A19" s="2">
        <v>13.5</v>
      </c>
      <c r="B19" s="3">
        <v>0</v>
      </c>
      <c r="D19" s="9"/>
      <c r="E19" s="9" t="s">
        <v>119</v>
      </c>
      <c r="F19" s="9">
        <f>E23</f>
        <v>2</v>
      </c>
      <c r="G19" s="9"/>
      <c r="H19" s="9"/>
    </row>
    <row r="20" spans="1:8">
      <c r="A20" s="2">
        <v>14.5</v>
      </c>
      <c r="B20" s="3">
        <v>2</v>
      </c>
    </row>
    <row r="21" spans="1:8">
      <c r="A21" s="2">
        <v>15.5</v>
      </c>
      <c r="B21" s="3">
        <v>0</v>
      </c>
      <c r="D21" s="7" t="s">
        <v>106</v>
      </c>
      <c r="E21" s="7"/>
      <c r="G21" s="7" t="s">
        <v>107</v>
      </c>
      <c r="H21" s="7"/>
    </row>
    <row r="22" spans="1:8">
      <c r="A22" s="2">
        <v>16.5</v>
      </c>
      <c r="B22" s="3">
        <v>0</v>
      </c>
      <c r="D22" t="s">
        <v>108</v>
      </c>
      <c r="E22" s="8">
        <f>AVERAGE(Tjkswaine!C2:C121)</f>
        <v>2.8903333333333334</v>
      </c>
      <c r="G22" t="s">
        <v>120</v>
      </c>
      <c r="H22" s="6">
        <f>STDEVP(Tjkswaine!$C$2:$C$121)</f>
        <v>3.1870950548875836</v>
      </c>
    </row>
    <row r="23" spans="1:8">
      <c r="A23" s="2">
        <v>17.5</v>
      </c>
      <c r="B23" s="3">
        <v>1</v>
      </c>
      <c r="D23" t="s">
        <v>109</v>
      </c>
      <c r="E23" s="8">
        <f>MEDIAN(Tjkswaine!C2:C121)</f>
        <v>2</v>
      </c>
      <c r="G23" t="s">
        <v>121</v>
      </c>
      <c r="H23" s="6">
        <f>VARP(Tjkswaine!$C$2:$C$121)</f>
        <v>10.157574888888888</v>
      </c>
    </row>
    <row r="24" spans="1:8">
      <c r="A24" s="2">
        <v>18.5</v>
      </c>
      <c r="B24" s="3">
        <v>0</v>
      </c>
      <c r="D24" t="s">
        <v>110</v>
      </c>
      <c r="E24" s="8">
        <v>1</v>
      </c>
      <c r="G24" t="s">
        <v>122</v>
      </c>
      <c r="H24">
        <f>E18-H18</f>
        <v>2.3075000000000001</v>
      </c>
    </row>
    <row r="25" spans="1:8">
      <c r="A25" s="2">
        <v>19.5</v>
      </c>
      <c r="B25" s="3">
        <v>0</v>
      </c>
      <c r="D25" t="s">
        <v>111</v>
      </c>
      <c r="E25" s="8">
        <f>(E17-H17)/2</f>
        <v>8.7249999999999996</v>
      </c>
      <c r="G25" t="s">
        <v>123</v>
      </c>
      <c r="H25">
        <f>E17-H17</f>
        <v>17.45</v>
      </c>
    </row>
    <row r="26" spans="1:8" ht="15.75" thickBot="1">
      <c r="A26" s="4" t="s">
        <v>104</v>
      </c>
      <c r="B26" s="4">
        <v>0</v>
      </c>
    </row>
    <row r="27" spans="1:8">
      <c r="A27" t="s">
        <v>113</v>
      </c>
      <c r="B27">
        <f>SUM(B6:B26)</f>
        <v>119</v>
      </c>
    </row>
  </sheetData>
  <sortState ref="A6:A25">
    <sortCondition ref="A6"/>
  </sortState>
  <mergeCells count="3">
    <mergeCell ref="D21:E21"/>
    <mergeCell ref="G21:H21"/>
    <mergeCell ref="D16:H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topLeftCell="A115" workbookViewId="0">
      <selection activeCell="B26" sqref="A26:B26"/>
    </sheetView>
  </sheetViews>
  <sheetFormatPr defaultRowHeight="15"/>
  <sheetData>
    <row r="1" spans="1:6">
      <c r="A1" t="s">
        <v>0</v>
      </c>
      <c r="B1" t="s">
        <v>1</v>
      </c>
      <c r="C1" t="s">
        <v>2</v>
      </c>
      <c r="D1" t="s">
        <v>3</v>
      </c>
    </row>
    <row r="2" spans="1:6">
      <c r="A2" t="s">
        <v>4</v>
      </c>
      <c r="B2" t="s">
        <v>5</v>
      </c>
      <c r="C2">
        <v>5.35</v>
      </c>
      <c r="D2" t="s">
        <v>6</v>
      </c>
      <c r="F2" t="s">
        <v>112</v>
      </c>
    </row>
    <row r="3" spans="1:6">
      <c r="A3" t="s">
        <v>4</v>
      </c>
      <c r="B3" t="s">
        <v>7</v>
      </c>
      <c r="C3">
        <v>1</v>
      </c>
      <c r="D3" t="s">
        <v>6</v>
      </c>
      <c r="F3">
        <v>0.5</v>
      </c>
    </row>
    <row r="4" spans="1:6">
      <c r="A4" t="s">
        <v>4</v>
      </c>
      <c r="B4" t="s">
        <v>8</v>
      </c>
      <c r="C4">
        <v>6</v>
      </c>
      <c r="D4" t="s">
        <v>6</v>
      </c>
      <c r="F4">
        <f>F3+1</f>
        <v>1.5</v>
      </c>
    </row>
    <row r="5" spans="1:6">
      <c r="C5">
        <v>7</v>
      </c>
      <c r="D5" t="s">
        <v>6</v>
      </c>
      <c r="F5">
        <f t="shared" ref="F4:F22" si="0">F4+1</f>
        <v>2.5</v>
      </c>
    </row>
    <row r="6" spans="1:6">
      <c r="A6" s="1"/>
      <c r="C6">
        <v>1</v>
      </c>
      <c r="D6" t="s">
        <v>6</v>
      </c>
      <c r="F6">
        <f t="shared" si="0"/>
        <v>3.5</v>
      </c>
    </row>
    <row r="7" spans="1:6">
      <c r="A7" s="1"/>
      <c r="C7">
        <v>2.75</v>
      </c>
      <c r="D7" t="s">
        <v>6</v>
      </c>
      <c r="F7">
        <f t="shared" si="0"/>
        <v>4.5</v>
      </c>
    </row>
    <row r="8" spans="1:6">
      <c r="A8" s="1"/>
      <c r="C8">
        <v>2.5</v>
      </c>
      <c r="D8" t="s">
        <v>6</v>
      </c>
      <c r="F8">
        <f t="shared" si="0"/>
        <v>5.5</v>
      </c>
    </row>
    <row r="9" spans="1:6">
      <c r="A9" s="1"/>
      <c r="C9">
        <v>1</v>
      </c>
      <c r="D9" t="s">
        <v>6</v>
      </c>
      <c r="F9">
        <f t="shared" si="0"/>
        <v>6.5</v>
      </c>
    </row>
    <row r="10" spans="1:6">
      <c r="A10" s="1"/>
      <c r="C10">
        <v>7</v>
      </c>
      <c r="D10" t="s">
        <v>6</v>
      </c>
      <c r="F10">
        <f t="shared" si="0"/>
        <v>7.5</v>
      </c>
    </row>
    <row r="11" spans="1:6">
      <c r="A11" s="1"/>
      <c r="C11">
        <v>1.75</v>
      </c>
      <c r="D11" t="s">
        <v>6</v>
      </c>
      <c r="F11">
        <f t="shared" si="0"/>
        <v>8.5</v>
      </c>
    </row>
    <row r="12" spans="1:6">
      <c r="A12" s="1"/>
      <c r="C12">
        <v>2</v>
      </c>
      <c r="D12" t="s">
        <v>6</v>
      </c>
      <c r="F12">
        <f t="shared" si="0"/>
        <v>9.5</v>
      </c>
    </row>
    <row r="13" spans="1:6">
      <c r="A13" s="1"/>
      <c r="C13">
        <v>2</v>
      </c>
      <c r="D13" t="s">
        <v>6</v>
      </c>
      <c r="F13">
        <f t="shared" si="0"/>
        <v>10.5</v>
      </c>
    </row>
    <row r="14" spans="1:6">
      <c r="A14" s="1"/>
      <c r="C14">
        <v>1</v>
      </c>
      <c r="D14" t="s">
        <v>6</v>
      </c>
      <c r="F14">
        <f t="shared" si="0"/>
        <v>11.5</v>
      </c>
    </row>
    <row r="15" spans="1:6">
      <c r="A15" s="1"/>
      <c r="C15">
        <v>0.75</v>
      </c>
      <c r="D15" t="s">
        <v>6</v>
      </c>
      <c r="F15">
        <f t="shared" si="0"/>
        <v>12.5</v>
      </c>
    </row>
    <row r="16" spans="1:6">
      <c r="A16" s="1"/>
      <c r="C16">
        <v>1.25</v>
      </c>
      <c r="D16" t="s">
        <v>6</v>
      </c>
      <c r="F16">
        <f t="shared" si="0"/>
        <v>13.5</v>
      </c>
    </row>
    <row r="17" spans="1:6">
      <c r="A17" s="1"/>
      <c r="C17">
        <v>6</v>
      </c>
      <c r="D17" t="s">
        <v>6</v>
      </c>
      <c r="F17">
        <f t="shared" si="0"/>
        <v>14.5</v>
      </c>
    </row>
    <row r="18" spans="1:6">
      <c r="A18" s="1"/>
      <c r="C18">
        <v>2</v>
      </c>
      <c r="D18" t="s">
        <v>6</v>
      </c>
      <c r="F18">
        <f t="shared" si="0"/>
        <v>15.5</v>
      </c>
    </row>
    <row r="19" spans="1:6">
      <c r="A19" s="1"/>
      <c r="C19">
        <v>1</v>
      </c>
      <c r="D19" t="s">
        <v>6</v>
      </c>
      <c r="F19">
        <f t="shared" si="0"/>
        <v>16.5</v>
      </c>
    </row>
    <row r="20" spans="1:6">
      <c r="A20" s="1"/>
      <c r="C20">
        <v>6</v>
      </c>
      <c r="D20" t="s">
        <v>6</v>
      </c>
      <c r="F20">
        <f t="shared" si="0"/>
        <v>17.5</v>
      </c>
    </row>
    <row r="21" spans="1:6">
      <c r="A21" s="1"/>
      <c r="C21">
        <v>0.25</v>
      </c>
      <c r="D21" t="s">
        <v>6</v>
      </c>
      <c r="F21">
        <f t="shared" si="0"/>
        <v>18.5</v>
      </c>
    </row>
    <row r="22" spans="1:6">
      <c r="A22" s="1"/>
      <c r="C22">
        <v>8.7100000000000009</v>
      </c>
      <c r="D22" t="s">
        <v>6</v>
      </c>
      <c r="F22">
        <f t="shared" si="0"/>
        <v>19.5</v>
      </c>
    </row>
    <row r="23" spans="1:6">
      <c r="A23" s="1"/>
      <c r="C23">
        <v>1</v>
      </c>
      <c r="D23" t="s">
        <v>6</v>
      </c>
    </row>
    <row r="24" spans="1:6">
      <c r="A24" s="1"/>
      <c r="C24">
        <v>0.5</v>
      </c>
      <c r="D24" t="s">
        <v>6</v>
      </c>
    </row>
    <row r="25" spans="1:6">
      <c r="A25" s="1"/>
      <c r="C25">
        <v>2</v>
      </c>
      <c r="D25" t="s">
        <v>6</v>
      </c>
    </row>
    <row r="26" spans="1:6">
      <c r="C26">
        <v>1.79</v>
      </c>
      <c r="D26" t="s">
        <v>6</v>
      </c>
    </row>
    <row r="27" spans="1:6">
      <c r="A27" t="s">
        <v>4</v>
      </c>
      <c r="B27" t="s">
        <v>9</v>
      </c>
      <c r="C27">
        <v>1</v>
      </c>
      <c r="D27" t="s">
        <v>6</v>
      </c>
    </row>
    <row r="28" spans="1:6">
      <c r="A28" t="s">
        <v>4</v>
      </c>
      <c r="B28" t="s">
        <v>10</v>
      </c>
      <c r="C28">
        <v>5.75</v>
      </c>
      <c r="D28" t="s">
        <v>6</v>
      </c>
    </row>
    <row r="29" spans="1:6">
      <c r="A29" t="s">
        <v>4</v>
      </c>
      <c r="B29" t="s">
        <v>11</v>
      </c>
      <c r="C29">
        <v>3.5</v>
      </c>
      <c r="D29" t="s">
        <v>6</v>
      </c>
    </row>
    <row r="30" spans="1:6">
      <c r="A30" t="s">
        <v>4</v>
      </c>
      <c r="B30" t="s">
        <v>12</v>
      </c>
      <c r="C30">
        <v>14</v>
      </c>
      <c r="D30" t="s">
        <v>6</v>
      </c>
    </row>
    <row r="31" spans="1:6">
      <c r="A31" t="s">
        <v>4</v>
      </c>
      <c r="B31" t="s">
        <v>13</v>
      </c>
      <c r="C31">
        <v>2</v>
      </c>
      <c r="D31" t="s">
        <v>6</v>
      </c>
    </row>
    <row r="32" spans="1:6">
      <c r="A32" t="s">
        <v>4</v>
      </c>
      <c r="B32" t="s">
        <v>14</v>
      </c>
      <c r="C32">
        <v>1</v>
      </c>
      <c r="D32" t="s">
        <v>6</v>
      </c>
    </row>
    <row r="33" spans="1:4">
      <c r="A33" t="s">
        <v>4</v>
      </c>
      <c r="B33" t="s">
        <v>15</v>
      </c>
      <c r="C33">
        <v>0.5</v>
      </c>
      <c r="D33" t="s">
        <v>6</v>
      </c>
    </row>
    <row r="34" spans="1:4">
      <c r="A34" t="s">
        <v>4</v>
      </c>
      <c r="B34" t="s">
        <v>16</v>
      </c>
      <c r="C34">
        <v>2.5</v>
      </c>
      <c r="D34" t="s">
        <v>6</v>
      </c>
    </row>
    <row r="35" spans="1:4">
      <c r="A35" t="s">
        <v>4</v>
      </c>
      <c r="B35" t="s">
        <v>17</v>
      </c>
      <c r="C35">
        <v>17.5</v>
      </c>
      <c r="D35" t="s">
        <v>6</v>
      </c>
    </row>
    <row r="36" spans="1:4">
      <c r="A36" t="s">
        <v>4</v>
      </c>
      <c r="B36" t="s">
        <v>18</v>
      </c>
      <c r="C36">
        <v>4</v>
      </c>
      <c r="D36" t="s">
        <v>6</v>
      </c>
    </row>
    <row r="37" spans="1:4">
      <c r="A37" t="s">
        <v>4</v>
      </c>
      <c r="B37" t="s">
        <v>19</v>
      </c>
      <c r="C37">
        <v>2.5</v>
      </c>
      <c r="D37" t="s">
        <v>6</v>
      </c>
    </row>
    <row r="38" spans="1:4">
      <c r="A38" t="s">
        <v>4</v>
      </c>
      <c r="B38" t="s">
        <v>20</v>
      </c>
      <c r="C38">
        <v>5</v>
      </c>
      <c r="D38" t="s">
        <v>6</v>
      </c>
    </row>
    <row r="39" spans="1:4">
      <c r="A39" t="s">
        <v>4</v>
      </c>
      <c r="B39" t="s">
        <v>21</v>
      </c>
      <c r="C39">
        <v>1</v>
      </c>
      <c r="D39" t="s">
        <v>6</v>
      </c>
    </row>
    <row r="40" spans="1:4">
      <c r="A40" t="s">
        <v>4</v>
      </c>
      <c r="B40" t="s">
        <v>22</v>
      </c>
      <c r="C40">
        <v>0.4</v>
      </c>
      <c r="D40" t="s">
        <v>6</v>
      </c>
    </row>
    <row r="41" spans="1:4">
      <c r="A41" t="s">
        <v>4</v>
      </c>
      <c r="B41" t="s">
        <v>23</v>
      </c>
      <c r="C41">
        <v>3</v>
      </c>
      <c r="D41" t="s">
        <v>6</v>
      </c>
    </row>
    <row r="42" spans="1:4">
      <c r="A42" t="s">
        <v>4</v>
      </c>
      <c r="B42" t="s">
        <v>24</v>
      </c>
      <c r="C42">
        <v>2.15</v>
      </c>
      <c r="D42" t="s">
        <v>6</v>
      </c>
    </row>
    <row r="43" spans="1:4">
      <c r="A43" t="s">
        <v>4</v>
      </c>
      <c r="B43" t="s">
        <v>25</v>
      </c>
      <c r="C43">
        <v>0.35</v>
      </c>
      <c r="D43" t="s">
        <v>6</v>
      </c>
    </row>
    <row r="44" spans="1:4">
      <c r="A44" t="s">
        <v>4</v>
      </c>
      <c r="B44" t="s">
        <v>26</v>
      </c>
      <c r="C44">
        <v>1.3</v>
      </c>
      <c r="D44" t="s">
        <v>6</v>
      </c>
    </row>
    <row r="45" spans="1:4">
      <c r="A45" t="s">
        <v>4</v>
      </c>
      <c r="B45" t="s">
        <v>27</v>
      </c>
      <c r="C45">
        <v>3</v>
      </c>
      <c r="D45" t="s">
        <v>6</v>
      </c>
    </row>
    <row r="46" spans="1:4">
      <c r="A46" t="s">
        <v>4</v>
      </c>
      <c r="B46" t="s">
        <v>28</v>
      </c>
      <c r="C46">
        <v>6</v>
      </c>
      <c r="D46" t="s">
        <v>6</v>
      </c>
    </row>
    <row r="47" spans="1:4">
      <c r="A47" t="s">
        <v>4</v>
      </c>
      <c r="B47" t="s">
        <v>29</v>
      </c>
      <c r="C47">
        <v>1.5</v>
      </c>
      <c r="D47" t="s">
        <v>6</v>
      </c>
    </row>
    <row r="48" spans="1:4">
      <c r="A48" t="s">
        <v>4</v>
      </c>
      <c r="B48" t="s">
        <v>30</v>
      </c>
      <c r="C48">
        <v>2.09</v>
      </c>
      <c r="D48" t="s">
        <v>6</v>
      </c>
    </row>
    <row r="49" spans="1:4">
      <c r="A49" t="s">
        <v>4</v>
      </c>
      <c r="B49" t="s">
        <v>31</v>
      </c>
      <c r="C49">
        <v>1</v>
      </c>
      <c r="D49" t="s">
        <v>6</v>
      </c>
    </row>
    <row r="50" spans="1:4">
      <c r="A50" t="s">
        <v>4</v>
      </c>
      <c r="B50" t="s">
        <v>32</v>
      </c>
      <c r="C50">
        <v>3</v>
      </c>
      <c r="D50" t="s">
        <v>6</v>
      </c>
    </row>
    <row r="51" spans="1:4">
      <c r="A51" t="s">
        <v>4</v>
      </c>
      <c r="B51" t="s">
        <v>33</v>
      </c>
      <c r="C51">
        <v>6</v>
      </c>
      <c r="D51" t="s">
        <v>6</v>
      </c>
    </row>
    <row r="52" spans="1:4">
      <c r="A52" t="s">
        <v>4</v>
      </c>
      <c r="B52" t="s">
        <v>34</v>
      </c>
      <c r="C52">
        <v>1.5</v>
      </c>
      <c r="D52" t="s">
        <v>6</v>
      </c>
    </row>
    <row r="53" spans="1:4">
      <c r="A53" t="s">
        <v>4</v>
      </c>
      <c r="B53" t="s">
        <v>35</v>
      </c>
      <c r="C53">
        <v>1</v>
      </c>
      <c r="D53" t="s">
        <v>6</v>
      </c>
    </row>
    <row r="54" spans="1:4">
      <c r="A54" t="s">
        <v>4</v>
      </c>
      <c r="B54" t="s">
        <v>36</v>
      </c>
      <c r="C54">
        <v>3</v>
      </c>
      <c r="D54" t="s">
        <v>6</v>
      </c>
    </row>
    <row r="55" spans="1:4">
      <c r="A55" t="s">
        <v>4</v>
      </c>
      <c r="B55" t="s">
        <v>37</v>
      </c>
      <c r="C55">
        <v>3</v>
      </c>
      <c r="D55" t="s">
        <v>6</v>
      </c>
    </row>
    <row r="56" spans="1:4">
      <c r="A56" t="s">
        <v>4</v>
      </c>
      <c r="B56" t="s">
        <v>38</v>
      </c>
      <c r="C56">
        <v>0.4</v>
      </c>
      <c r="D56" t="s">
        <v>6</v>
      </c>
    </row>
    <row r="57" spans="1:4">
      <c r="A57" t="s">
        <v>4</v>
      </c>
      <c r="B57" t="s">
        <v>39</v>
      </c>
      <c r="C57">
        <v>1</v>
      </c>
      <c r="D57" t="s">
        <v>6</v>
      </c>
    </row>
    <row r="58" spans="1:4">
      <c r="A58" t="s">
        <v>4</v>
      </c>
      <c r="B58" t="s">
        <v>40</v>
      </c>
      <c r="C58">
        <v>3.25</v>
      </c>
      <c r="D58" t="s">
        <v>6</v>
      </c>
    </row>
    <row r="59" spans="1:4">
      <c r="A59" t="s">
        <v>4</v>
      </c>
      <c r="B59" t="s">
        <v>41</v>
      </c>
      <c r="C59">
        <v>2</v>
      </c>
      <c r="D59" t="s">
        <v>6</v>
      </c>
    </row>
    <row r="60" spans="1:4">
      <c r="A60" t="s">
        <v>4</v>
      </c>
      <c r="B60" t="s">
        <v>42</v>
      </c>
      <c r="C60">
        <v>1</v>
      </c>
      <c r="D60" t="s">
        <v>6</v>
      </c>
    </row>
    <row r="61" spans="1:4">
      <c r="A61" t="s">
        <v>4</v>
      </c>
      <c r="B61" t="s">
        <v>43</v>
      </c>
      <c r="C61">
        <v>9</v>
      </c>
      <c r="D61" t="s">
        <v>6</v>
      </c>
    </row>
    <row r="62" spans="1:4">
      <c r="A62" t="s">
        <v>4</v>
      </c>
      <c r="B62" t="s">
        <v>44</v>
      </c>
      <c r="C62">
        <v>3.27</v>
      </c>
      <c r="D62" t="s">
        <v>6</v>
      </c>
    </row>
    <row r="63" spans="1:4">
      <c r="A63" t="s">
        <v>4</v>
      </c>
      <c r="B63" t="s">
        <v>45</v>
      </c>
      <c r="C63">
        <v>6</v>
      </c>
      <c r="D63" t="s">
        <v>6</v>
      </c>
    </row>
    <row r="64" spans="1:4">
      <c r="A64" t="s">
        <v>4</v>
      </c>
      <c r="B64" t="s">
        <v>46</v>
      </c>
      <c r="C64">
        <v>10</v>
      </c>
      <c r="D64" t="s">
        <v>6</v>
      </c>
    </row>
    <row r="65" spans="1:4">
      <c r="A65" t="s">
        <v>4</v>
      </c>
      <c r="B65" t="s">
        <v>47</v>
      </c>
      <c r="C65">
        <v>1</v>
      </c>
      <c r="D65" t="s">
        <v>6</v>
      </c>
    </row>
    <row r="66" spans="1:4">
      <c r="A66" t="s">
        <v>4</v>
      </c>
      <c r="B66" t="s">
        <v>48</v>
      </c>
      <c r="C66">
        <v>10</v>
      </c>
      <c r="D66" t="s">
        <v>6</v>
      </c>
    </row>
    <row r="67" spans="1:4">
      <c r="A67" t="s">
        <v>4</v>
      </c>
      <c r="B67" t="s">
        <v>49</v>
      </c>
      <c r="C67">
        <v>10</v>
      </c>
      <c r="D67" t="s">
        <v>6</v>
      </c>
    </row>
    <row r="68" spans="1:4">
      <c r="A68" t="s">
        <v>4</v>
      </c>
      <c r="B68" t="s">
        <v>50</v>
      </c>
      <c r="C68">
        <v>1</v>
      </c>
      <c r="D68" t="s">
        <v>6</v>
      </c>
    </row>
    <row r="69" spans="1:4">
      <c r="A69" t="s">
        <v>4</v>
      </c>
      <c r="B69" t="s">
        <v>51</v>
      </c>
      <c r="C69">
        <v>2.1800000000000002</v>
      </c>
      <c r="D69" t="s">
        <v>6</v>
      </c>
    </row>
    <row r="70" spans="1:4">
      <c r="A70" t="s">
        <v>4</v>
      </c>
      <c r="B70" t="s">
        <v>52</v>
      </c>
      <c r="C70">
        <v>4</v>
      </c>
      <c r="D70" t="s">
        <v>6</v>
      </c>
    </row>
    <row r="71" spans="1:4">
      <c r="A71" t="s">
        <v>4</v>
      </c>
      <c r="B71" t="s">
        <v>53</v>
      </c>
      <c r="C71">
        <v>3</v>
      </c>
      <c r="D71" t="s">
        <v>6</v>
      </c>
    </row>
    <row r="72" spans="1:4">
      <c r="A72" t="s">
        <v>4</v>
      </c>
      <c r="B72" t="s">
        <v>54</v>
      </c>
      <c r="C72">
        <v>1</v>
      </c>
      <c r="D72" t="s">
        <v>6</v>
      </c>
    </row>
    <row r="73" spans="1:4">
      <c r="A73" t="s">
        <v>4</v>
      </c>
      <c r="B73" t="s">
        <v>55</v>
      </c>
      <c r="C73">
        <v>10.5</v>
      </c>
      <c r="D73" t="s">
        <v>6</v>
      </c>
    </row>
    <row r="74" spans="1:4">
      <c r="A74" t="s">
        <v>4</v>
      </c>
      <c r="B74" t="s">
        <v>56</v>
      </c>
      <c r="C74">
        <v>2.5</v>
      </c>
      <c r="D74" t="s">
        <v>6</v>
      </c>
    </row>
    <row r="75" spans="1:4">
      <c r="A75" t="s">
        <v>4</v>
      </c>
      <c r="B75" t="s">
        <v>57</v>
      </c>
      <c r="C75">
        <v>4.3899999999999997</v>
      </c>
      <c r="D75" t="s">
        <v>6</v>
      </c>
    </row>
    <row r="76" spans="1:4">
      <c r="A76" t="s">
        <v>4</v>
      </c>
      <c r="B76" t="s">
        <v>58</v>
      </c>
      <c r="C76">
        <v>0.25</v>
      </c>
      <c r="D76" t="s">
        <v>6</v>
      </c>
    </row>
    <row r="77" spans="1:4">
      <c r="A77" t="s">
        <v>4</v>
      </c>
      <c r="B77" t="s">
        <v>59</v>
      </c>
      <c r="C77">
        <v>0.95</v>
      </c>
      <c r="D77" t="s">
        <v>6</v>
      </c>
    </row>
    <row r="78" spans="1:4">
      <c r="A78" t="s">
        <v>4</v>
      </c>
      <c r="B78" t="s">
        <v>60</v>
      </c>
      <c r="C78">
        <v>1.0900000000000001</v>
      </c>
      <c r="D78" t="s">
        <v>6</v>
      </c>
    </row>
    <row r="79" spans="1:4">
      <c r="A79" t="s">
        <v>4</v>
      </c>
      <c r="B79" t="s">
        <v>61</v>
      </c>
      <c r="C79">
        <v>3</v>
      </c>
      <c r="D79" t="s">
        <v>6</v>
      </c>
    </row>
    <row r="80" spans="1:4">
      <c r="A80" t="s">
        <v>4</v>
      </c>
      <c r="B80" t="s">
        <v>62</v>
      </c>
      <c r="C80">
        <v>0.45</v>
      </c>
      <c r="D80" t="s">
        <v>6</v>
      </c>
    </row>
    <row r="81" spans="1:4">
      <c r="A81" t="s">
        <v>4</v>
      </c>
      <c r="B81" t="s">
        <v>63</v>
      </c>
      <c r="C81">
        <v>3</v>
      </c>
      <c r="D81" t="s">
        <v>6</v>
      </c>
    </row>
    <row r="82" spans="1:4">
      <c r="A82" t="s">
        <v>4</v>
      </c>
      <c r="B82" t="s">
        <v>64</v>
      </c>
      <c r="C82">
        <v>14.1</v>
      </c>
      <c r="D82" t="s">
        <v>6</v>
      </c>
    </row>
    <row r="83" spans="1:4">
      <c r="A83" t="s">
        <v>4</v>
      </c>
      <c r="B83" t="s">
        <v>65</v>
      </c>
      <c r="C83">
        <v>3</v>
      </c>
      <c r="D83" t="s">
        <v>6</v>
      </c>
    </row>
    <row r="84" spans="1:4">
      <c r="A84" t="s">
        <v>4</v>
      </c>
      <c r="B84" t="s">
        <v>66</v>
      </c>
      <c r="C84">
        <v>2.1</v>
      </c>
      <c r="D84" t="s">
        <v>6</v>
      </c>
    </row>
    <row r="85" spans="1:4">
      <c r="A85" t="s">
        <v>4</v>
      </c>
      <c r="B85" t="s">
        <v>67</v>
      </c>
      <c r="C85">
        <v>3</v>
      </c>
      <c r="D85" t="s">
        <v>6</v>
      </c>
    </row>
    <row r="86" spans="1:4">
      <c r="A86" t="s">
        <v>4</v>
      </c>
      <c r="B86" t="s">
        <v>68</v>
      </c>
      <c r="C86">
        <v>2</v>
      </c>
      <c r="D86" t="s">
        <v>6</v>
      </c>
    </row>
    <row r="87" spans="1:4">
      <c r="A87" t="s">
        <v>4</v>
      </c>
      <c r="B87" t="s">
        <v>69</v>
      </c>
      <c r="C87">
        <v>3.57</v>
      </c>
      <c r="D87" t="s">
        <v>6</v>
      </c>
    </row>
    <row r="88" spans="1:4">
      <c r="A88" t="s">
        <v>4</v>
      </c>
      <c r="B88" t="s">
        <v>70</v>
      </c>
      <c r="C88">
        <v>2</v>
      </c>
      <c r="D88" t="s">
        <v>6</v>
      </c>
    </row>
    <row r="89" spans="1:4">
      <c r="A89" t="s">
        <v>4</v>
      </c>
      <c r="B89" t="s">
        <v>71</v>
      </c>
      <c r="C89">
        <v>2</v>
      </c>
      <c r="D89" t="s">
        <v>6</v>
      </c>
    </row>
    <row r="90" spans="1:4">
      <c r="A90" t="s">
        <v>4</v>
      </c>
      <c r="B90" t="s">
        <v>72</v>
      </c>
      <c r="C90">
        <v>2</v>
      </c>
      <c r="D90" t="s">
        <v>6</v>
      </c>
    </row>
    <row r="91" spans="1:4">
      <c r="A91" t="s">
        <v>4</v>
      </c>
      <c r="B91" t="s">
        <v>73</v>
      </c>
      <c r="C91">
        <v>1</v>
      </c>
      <c r="D91" t="s">
        <v>6</v>
      </c>
    </row>
    <row r="92" spans="1:4">
      <c r="A92" t="s">
        <v>4</v>
      </c>
      <c r="B92" t="s">
        <v>74</v>
      </c>
      <c r="C92">
        <v>3.42</v>
      </c>
      <c r="D92" t="s">
        <v>6</v>
      </c>
    </row>
    <row r="93" spans="1:4">
      <c r="A93" t="s">
        <v>4</v>
      </c>
      <c r="B93" t="s">
        <v>75</v>
      </c>
      <c r="C93">
        <v>1</v>
      </c>
      <c r="D93" t="s">
        <v>6</v>
      </c>
    </row>
    <row r="94" spans="1:4">
      <c r="A94" t="s">
        <v>4</v>
      </c>
      <c r="B94" t="s">
        <v>76</v>
      </c>
      <c r="C94">
        <v>6.09</v>
      </c>
      <c r="D94" t="s">
        <v>6</v>
      </c>
    </row>
    <row r="95" spans="1:4">
      <c r="A95" t="s">
        <v>4</v>
      </c>
      <c r="B95" t="s">
        <v>77</v>
      </c>
      <c r="C95">
        <v>1.6</v>
      </c>
      <c r="D95" t="s">
        <v>6</v>
      </c>
    </row>
    <row r="96" spans="1:4">
      <c r="A96" t="s">
        <v>4</v>
      </c>
      <c r="B96" t="s">
        <v>78</v>
      </c>
      <c r="C96">
        <v>0.15</v>
      </c>
      <c r="D96" t="s">
        <v>6</v>
      </c>
    </row>
    <row r="97" spans="1:4">
      <c r="A97" t="s">
        <v>4</v>
      </c>
      <c r="B97" t="s">
        <v>79</v>
      </c>
      <c r="C97">
        <v>1.6</v>
      </c>
      <c r="D97" t="s">
        <v>6</v>
      </c>
    </row>
    <row r="98" spans="1:4">
      <c r="A98" t="s">
        <v>4</v>
      </c>
      <c r="B98" t="s">
        <v>80</v>
      </c>
      <c r="C98">
        <v>6</v>
      </c>
      <c r="D98" t="s">
        <v>6</v>
      </c>
    </row>
    <row r="99" spans="1:4">
      <c r="A99" t="s">
        <v>4</v>
      </c>
      <c r="B99" t="s">
        <v>81</v>
      </c>
      <c r="C99">
        <v>1.5</v>
      </c>
      <c r="D99" t="s">
        <v>6</v>
      </c>
    </row>
    <row r="100" spans="1:4">
      <c r="A100" t="s">
        <v>4</v>
      </c>
      <c r="B100" t="s">
        <v>82</v>
      </c>
      <c r="C100">
        <v>0.15</v>
      </c>
      <c r="D100" t="s">
        <v>6</v>
      </c>
    </row>
    <row r="101" spans="1:4">
      <c r="A101" t="s">
        <v>4</v>
      </c>
      <c r="B101" t="s">
        <v>83</v>
      </c>
      <c r="C101">
        <v>1.6</v>
      </c>
      <c r="D101" t="s">
        <v>6</v>
      </c>
    </row>
    <row r="102" spans="1:4">
      <c r="A102" t="s">
        <v>4</v>
      </c>
      <c r="B102" t="s">
        <v>84</v>
      </c>
      <c r="C102">
        <v>1.25</v>
      </c>
      <c r="D102" t="s">
        <v>6</v>
      </c>
    </row>
    <row r="103" spans="1:4">
      <c r="A103" t="s">
        <v>4</v>
      </c>
      <c r="B103" t="s">
        <v>85</v>
      </c>
      <c r="C103">
        <v>0.5</v>
      </c>
      <c r="D103" t="s">
        <v>6</v>
      </c>
    </row>
    <row r="104" spans="1:4">
      <c r="A104" t="s">
        <v>4</v>
      </c>
      <c r="B104" t="s">
        <v>86</v>
      </c>
      <c r="C104">
        <v>0.15</v>
      </c>
      <c r="D104" t="s">
        <v>6</v>
      </c>
    </row>
    <row r="105" spans="1:4">
      <c r="A105" t="s">
        <v>4</v>
      </c>
      <c r="B105" t="s">
        <v>87</v>
      </c>
      <c r="C105">
        <v>10.5</v>
      </c>
      <c r="D105" t="s">
        <v>6</v>
      </c>
    </row>
    <row r="106" spans="1:4">
      <c r="A106" t="s">
        <v>4</v>
      </c>
      <c r="B106" t="s">
        <v>88</v>
      </c>
      <c r="C106">
        <v>0.6</v>
      </c>
      <c r="D106" t="s">
        <v>6</v>
      </c>
    </row>
    <row r="107" spans="1:4">
      <c r="A107" t="s">
        <v>4</v>
      </c>
      <c r="B107" t="s">
        <v>89</v>
      </c>
      <c r="C107">
        <v>5</v>
      </c>
      <c r="D107" t="s">
        <v>6</v>
      </c>
    </row>
    <row r="108" spans="1:4">
      <c r="A108" t="s">
        <v>4</v>
      </c>
      <c r="B108" t="s">
        <v>90</v>
      </c>
      <c r="C108">
        <v>0.05</v>
      </c>
      <c r="D108" t="s">
        <v>6</v>
      </c>
    </row>
    <row r="109" spans="1:4">
      <c r="A109" t="s">
        <v>4</v>
      </c>
      <c r="B109" t="s">
        <v>91</v>
      </c>
      <c r="C109">
        <v>0.15</v>
      </c>
      <c r="D109" t="s">
        <v>6</v>
      </c>
    </row>
    <row r="110" spans="1:4">
      <c r="A110" t="s">
        <v>4</v>
      </c>
      <c r="B110" t="s">
        <v>92</v>
      </c>
      <c r="C110">
        <v>0.56000000000000005</v>
      </c>
      <c r="D110" t="s">
        <v>6</v>
      </c>
    </row>
    <row r="111" spans="1:4">
      <c r="A111" t="s">
        <v>4</v>
      </c>
      <c r="B111" t="s">
        <v>93</v>
      </c>
      <c r="C111">
        <v>1.6</v>
      </c>
      <c r="D111" t="s">
        <v>6</v>
      </c>
    </row>
    <row r="112" spans="1:4">
      <c r="A112" t="s">
        <v>4</v>
      </c>
      <c r="B112" t="s">
        <v>94</v>
      </c>
      <c r="C112">
        <v>1</v>
      </c>
      <c r="D112" t="s">
        <v>6</v>
      </c>
    </row>
    <row r="113" spans="1:4">
      <c r="A113" t="s">
        <v>4</v>
      </c>
      <c r="B113" t="s">
        <v>95</v>
      </c>
      <c r="C113">
        <v>0.25</v>
      </c>
      <c r="D113" t="s">
        <v>6</v>
      </c>
    </row>
    <row r="114" spans="1:4">
      <c r="A114" t="s">
        <v>4</v>
      </c>
      <c r="B114" t="s">
        <v>96</v>
      </c>
      <c r="C114">
        <v>0.5</v>
      </c>
      <c r="D114" t="s">
        <v>6</v>
      </c>
    </row>
    <row r="115" spans="1:4">
      <c r="A115" t="s">
        <v>4</v>
      </c>
      <c r="B115" t="s">
        <v>97</v>
      </c>
      <c r="C115">
        <v>0.15</v>
      </c>
      <c r="D115" t="s">
        <v>6</v>
      </c>
    </row>
    <row r="116" spans="1:4">
      <c r="A116" t="s">
        <v>4</v>
      </c>
      <c r="B116" t="s">
        <v>98</v>
      </c>
      <c r="C116">
        <v>0.05</v>
      </c>
      <c r="D116" t="s">
        <v>6</v>
      </c>
    </row>
    <row r="117" spans="1:4">
      <c r="A117" t="s">
        <v>4</v>
      </c>
      <c r="B117" t="s">
        <v>99</v>
      </c>
      <c r="C117">
        <v>0.05</v>
      </c>
      <c r="D117" t="s">
        <v>6</v>
      </c>
    </row>
    <row r="118" spans="1:4">
      <c r="A118" t="s">
        <v>4</v>
      </c>
      <c r="B118" t="s">
        <v>100</v>
      </c>
      <c r="C118">
        <v>0.15</v>
      </c>
      <c r="D118" t="s">
        <v>6</v>
      </c>
    </row>
    <row r="119" spans="1:4">
      <c r="A119" t="s">
        <v>4</v>
      </c>
      <c r="B119" t="s">
        <v>101</v>
      </c>
      <c r="C119">
        <v>0.15</v>
      </c>
      <c r="D119" t="s">
        <v>6</v>
      </c>
    </row>
    <row r="120" spans="1:4">
      <c r="A120" t="s">
        <v>4</v>
      </c>
      <c r="B120" t="s">
        <v>102</v>
      </c>
      <c r="C120">
        <v>0.93</v>
      </c>
      <c r="D120" t="s">
        <v>6</v>
      </c>
    </row>
    <row r="121" spans="1:4">
      <c r="A121" t="s">
        <v>4</v>
      </c>
      <c r="B121" t="s">
        <v>103</v>
      </c>
      <c r="C121">
        <v>1</v>
      </c>
      <c r="D121" t="s">
        <v>6</v>
      </c>
    </row>
  </sheetData>
  <sortState ref="A6:A25">
    <sortCondition ref="A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of food</vt:lpstr>
      <vt:lpstr>Tjkswaine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Faculty</cp:lastModifiedBy>
  <dcterms:created xsi:type="dcterms:W3CDTF">2012-02-27T19:25:00Z</dcterms:created>
  <dcterms:modified xsi:type="dcterms:W3CDTF">2012-02-27T19:25:00Z</dcterms:modified>
</cp:coreProperties>
</file>